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475" windowHeight="9930" tabRatio="908"/>
  </bookViews>
  <sheets>
    <sheet name="表紙" sheetId="74" r:id="rId1"/>
    <sheet name="事前確認シート_A" sheetId="75" r:id="rId2"/>
    <sheet name="ヒアリングシート_A" sheetId="69" r:id="rId3"/>
    <sheet name="A" sheetId="71" state="hidden" r:id="rId4"/>
    <sheet name="事前確認シート_B" sheetId="76" r:id="rId5"/>
    <sheet name="ヒアリングシート_B" sheetId="60" r:id="rId6"/>
    <sheet name="B" sheetId="72" state="hidden" r:id="rId7"/>
    <sheet name="事前確認シート_C" sheetId="79" r:id="rId8"/>
    <sheet name="ヒアリングシート_C" sheetId="80" r:id="rId9"/>
    <sheet name="C" sheetId="81" state="hidden" r:id="rId10"/>
    <sheet name="NICポート対応表(R120h 3rd-Gen)" sheetId="78" r:id="rId11"/>
  </sheets>
  <definedNames>
    <definedName name="_xlnm._FilterDatabase" localSheetId="2" hidden="1">ヒアリングシート_A!$A$81:$BL$86</definedName>
    <definedName name="_xlnm.Print_Area" localSheetId="10">'NICポート対応表(R120h 3rd-Gen)'!$A$1:$G$16</definedName>
    <definedName name="_xlnm.Print_Area" localSheetId="2">ヒアリングシート_A!$A$1:$BL$107</definedName>
    <definedName name="_xlnm.Print_Area" localSheetId="5">ヒアリングシート_B!$A$1:$BL$108</definedName>
    <definedName name="_xlnm.Print_Area" localSheetId="8">ヒアリングシート_C!$A$1:$BL$98</definedName>
    <definedName name="_xlnm.Print_Area" localSheetId="1">事前確認シート_A!$A$1:$BA$50</definedName>
    <definedName name="_xlnm.Print_Area" localSheetId="4">事前確認シート_B!$A$1:$BA$51</definedName>
    <definedName name="_xlnm.Print_Area" localSheetId="7">事前確認シート_C!$A$1:$BA$53</definedName>
    <definedName name="_xlnm.Print_Titles" localSheetId="10">'NICポート対応表(R120h 3rd-Gen)'!$1:$2</definedName>
    <definedName name="_xlnm.Print_Titles" localSheetId="2">ヒアリングシート_A!$1:$2</definedName>
    <definedName name="_xlnm.Print_Titles" localSheetId="5">ヒアリングシート_B!$1:$2</definedName>
    <definedName name="_xlnm.Print_Titles" localSheetId="8">ヒアリングシート_C!$1:$2</definedName>
  </definedNames>
  <calcPr calcId="162913"/>
</workbook>
</file>

<file path=xl/calcChain.xml><?xml version="1.0" encoding="utf-8"?>
<calcChain xmlns="http://schemas.openxmlformats.org/spreadsheetml/2006/main">
  <c r="C178" i="81" l="1"/>
  <c r="B31" i="80" l="1"/>
  <c r="B2" i="78" l="1"/>
  <c r="C255" i="81"/>
  <c r="C254" i="81"/>
  <c r="C249" i="81"/>
  <c r="C248" i="81"/>
  <c r="C236" i="81"/>
  <c r="C213" i="81"/>
  <c r="C207" i="81"/>
  <c r="C206" i="81"/>
  <c r="C202" i="81"/>
  <c r="C198" i="81"/>
  <c r="C197" i="81"/>
  <c r="C192" i="81"/>
  <c r="C186" i="81"/>
  <c r="D185" i="81"/>
  <c r="C185" i="81"/>
  <c r="D184" i="81"/>
  <c r="C184" i="81"/>
  <c r="C183" i="81"/>
  <c r="C177" i="81"/>
  <c r="C172" i="81"/>
  <c r="C168" i="81"/>
  <c r="C162" i="81"/>
  <c r="C161" i="81"/>
  <c r="C160" i="81"/>
  <c r="C159" i="81"/>
  <c r="C153" i="81" s="1"/>
  <c r="C148" i="81"/>
  <c r="C142" i="81"/>
  <c r="C141" i="81"/>
  <c r="C140" i="81"/>
  <c r="C139" i="81"/>
  <c r="C130" i="81" s="1"/>
  <c r="E111" i="81"/>
  <c r="E107" i="81"/>
  <c r="E101" i="81"/>
  <c r="D91" i="81"/>
  <c r="C91" i="81"/>
  <c r="C87" i="81"/>
  <c r="D81" i="81"/>
  <c r="C81" i="81"/>
  <c r="C80" i="81"/>
  <c r="C77" i="81"/>
  <c r="D71" i="81"/>
  <c r="C71" i="81"/>
  <c r="C70" i="81"/>
  <c r="C67" i="81"/>
  <c r="E61" i="81"/>
  <c r="D61" i="81"/>
  <c r="C61" i="81"/>
  <c r="E52" i="81"/>
  <c r="C52" i="81"/>
  <c r="C46" i="81"/>
  <c r="D45" i="81"/>
  <c r="C45" i="81"/>
  <c r="C40" i="81"/>
  <c r="D39" i="81"/>
  <c r="C39" i="81"/>
  <c r="C34" i="81"/>
  <c r="D33" i="81"/>
  <c r="C33" i="81"/>
  <c r="C28" i="81"/>
  <c r="C27" i="81"/>
  <c r="E26" i="81"/>
  <c r="D26" i="81"/>
  <c r="C26" i="81"/>
  <c r="E25" i="81"/>
  <c r="D25" i="81"/>
  <c r="C25" i="81"/>
  <c r="E20" i="81"/>
  <c r="C20" i="81"/>
  <c r="E19" i="81"/>
  <c r="C19" i="81"/>
  <c r="C14" i="81"/>
  <c r="E13" i="81"/>
  <c r="D13" i="81"/>
  <c r="C13" i="81"/>
  <c r="D8" i="81"/>
  <c r="C8" i="81"/>
  <c r="C4" i="81"/>
  <c r="B53" i="80"/>
  <c r="AS2" i="80"/>
  <c r="B2" i="80"/>
  <c r="AS2" i="79"/>
  <c r="B2" i="79"/>
  <c r="C255" i="72"/>
  <c r="C254" i="72"/>
  <c r="C249" i="72"/>
  <c r="C248" i="72"/>
  <c r="C243" i="72"/>
  <c r="C242" i="72"/>
  <c r="C236" i="72"/>
  <c r="C224" i="72"/>
  <c r="C213" i="72"/>
  <c r="C207" i="72"/>
  <c r="C206" i="72"/>
  <c r="C202" i="72"/>
  <c r="C198" i="72"/>
  <c r="C197" i="72"/>
  <c r="C172" i="72"/>
  <c r="C168" i="72"/>
  <c r="C162" i="72"/>
  <c r="C161" i="72"/>
  <c r="C160" i="72"/>
  <c r="C159" i="72"/>
  <c r="C153" i="72"/>
  <c r="C148" i="72"/>
  <c r="C142" i="72"/>
  <c r="C141" i="72"/>
  <c r="C140" i="72"/>
  <c r="C139" i="72"/>
  <c r="C130" i="72"/>
  <c r="L101" i="72"/>
  <c r="K81" i="72"/>
  <c r="J81" i="72"/>
  <c r="I81" i="72"/>
  <c r="H81" i="72"/>
  <c r="G81" i="72"/>
  <c r="F81" i="72"/>
  <c r="E81" i="72"/>
  <c r="D81" i="72"/>
  <c r="C81" i="72"/>
  <c r="C80" i="72"/>
  <c r="C77" i="72"/>
  <c r="K71" i="72"/>
  <c r="J71" i="72"/>
  <c r="I71" i="72"/>
  <c r="H71" i="72"/>
  <c r="G71" i="72"/>
  <c r="F71" i="72"/>
  <c r="E71" i="72"/>
  <c r="D71" i="72"/>
  <c r="C71" i="72"/>
  <c r="C70" i="72"/>
  <c r="C67" i="72"/>
  <c r="L61" i="72"/>
  <c r="K61" i="72"/>
  <c r="J61" i="72"/>
  <c r="I61" i="72"/>
  <c r="H61" i="72"/>
  <c r="G61" i="72"/>
  <c r="F61" i="72"/>
  <c r="E61" i="72"/>
  <c r="D61" i="72"/>
  <c r="C61" i="72"/>
  <c r="L52" i="72"/>
  <c r="C52" i="72"/>
  <c r="C40" i="72"/>
  <c r="K39" i="72"/>
  <c r="J39" i="72"/>
  <c r="I39" i="72"/>
  <c r="H39" i="72"/>
  <c r="G39" i="72"/>
  <c r="F39" i="72"/>
  <c r="E39" i="72"/>
  <c r="D39" i="72"/>
  <c r="C39" i="72"/>
  <c r="C34" i="72"/>
  <c r="K33" i="72"/>
  <c r="J33" i="72"/>
  <c r="I33" i="72"/>
  <c r="H33" i="72"/>
  <c r="G33" i="72"/>
  <c r="F33" i="72"/>
  <c r="E33" i="72"/>
  <c r="D33" i="72"/>
  <c r="C33" i="72"/>
  <c r="C28" i="72"/>
  <c r="C27" i="72"/>
  <c r="L26" i="72"/>
  <c r="K26" i="72"/>
  <c r="J26" i="72"/>
  <c r="I26" i="72"/>
  <c r="H26" i="72"/>
  <c r="G26" i="72"/>
  <c r="F26" i="72"/>
  <c r="E26" i="72"/>
  <c r="D26" i="72"/>
  <c r="C26" i="72"/>
  <c r="L25" i="72"/>
  <c r="K25" i="72"/>
  <c r="J25" i="72"/>
  <c r="I25" i="72"/>
  <c r="H25" i="72"/>
  <c r="G25" i="72"/>
  <c r="F25" i="72"/>
  <c r="E25" i="72"/>
  <c r="D25" i="72"/>
  <c r="C25" i="72"/>
  <c r="L20" i="72"/>
  <c r="C20" i="72"/>
  <c r="L19" i="72"/>
  <c r="C19" i="72"/>
  <c r="C14" i="72"/>
  <c r="L13" i="72"/>
  <c r="K13" i="72"/>
  <c r="J13" i="72"/>
  <c r="I13" i="72"/>
  <c r="H13" i="72"/>
  <c r="G13" i="72"/>
  <c r="F13" i="72"/>
  <c r="E13" i="72"/>
  <c r="D13" i="72"/>
  <c r="C13" i="72"/>
  <c r="D8" i="72"/>
  <c r="C8" i="72"/>
  <c r="C4" i="72"/>
  <c r="B59" i="60"/>
  <c r="B34" i="60"/>
  <c r="AS2" i="60"/>
  <c r="B2" i="60"/>
  <c r="AS2" i="76"/>
  <c r="B2" i="76"/>
  <c r="C255" i="71"/>
  <c r="C254" i="71"/>
  <c r="C249" i="71"/>
  <c r="C248" i="71"/>
  <c r="C243" i="71"/>
  <c r="C242" i="71"/>
  <c r="C236" i="71"/>
  <c r="C224" i="71"/>
  <c r="C213" i="71"/>
  <c r="C207" i="71"/>
  <c r="C206" i="71"/>
  <c r="C202" i="71"/>
  <c r="C198" i="71"/>
  <c r="C197" i="71"/>
  <c r="C172" i="71"/>
  <c r="C168" i="71"/>
  <c r="C162" i="71"/>
  <c r="C161" i="71"/>
  <c r="C160" i="71"/>
  <c r="C159" i="71"/>
  <c r="C153" i="71" s="1"/>
  <c r="C148" i="71"/>
  <c r="C142" i="71"/>
  <c r="D141" i="71"/>
  <c r="C141" i="71"/>
  <c r="D140" i="71"/>
  <c r="C140" i="71"/>
  <c r="C139" i="71"/>
  <c r="C130" i="71" s="1"/>
  <c r="L111" i="71"/>
  <c r="L107" i="71"/>
  <c r="L101" i="71"/>
  <c r="K81" i="71"/>
  <c r="J81" i="71"/>
  <c r="I81" i="71"/>
  <c r="H81" i="71"/>
  <c r="G81" i="71"/>
  <c r="F81" i="71"/>
  <c r="E81" i="71"/>
  <c r="D81" i="71"/>
  <c r="C81" i="71"/>
  <c r="C80" i="71"/>
  <c r="C77" i="71"/>
  <c r="K71" i="71"/>
  <c r="J71" i="71"/>
  <c r="I71" i="71"/>
  <c r="H71" i="71"/>
  <c r="G71" i="71"/>
  <c r="F71" i="71"/>
  <c r="E71" i="71"/>
  <c r="D71" i="71"/>
  <c r="C71" i="71"/>
  <c r="C70" i="71"/>
  <c r="C67" i="71"/>
  <c r="L61" i="71"/>
  <c r="K61" i="71"/>
  <c r="J61" i="71"/>
  <c r="I61" i="71"/>
  <c r="H61" i="71"/>
  <c r="G61" i="71"/>
  <c r="F61" i="71"/>
  <c r="E61" i="71"/>
  <c r="D61" i="71"/>
  <c r="C61" i="71"/>
  <c r="L52" i="71"/>
  <c r="C52" i="71"/>
  <c r="C40" i="71"/>
  <c r="K39" i="71"/>
  <c r="J39" i="71"/>
  <c r="I39" i="71"/>
  <c r="H39" i="71"/>
  <c r="G39" i="71"/>
  <c r="F39" i="71"/>
  <c r="E39" i="71"/>
  <c r="D39" i="71"/>
  <c r="C39" i="71"/>
  <c r="C34" i="71"/>
  <c r="K33" i="71"/>
  <c r="J33" i="71"/>
  <c r="I33" i="71"/>
  <c r="H33" i="71"/>
  <c r="G33" i="71"/>
  <c r="F33" i="71"/>
  <c r="E33" i="71"/>
  <c r="D33" i="71"/>
  <c r="C33" i="71"/>
  <c r="C28" i="71"/>
  <c r="C27" i="71"/>
  <c r="L26" i="71"/>
  <c r="K26" i="71"/>
  <c r="J26" i="71"/>
  <c r="I26" i="71"/>
  <c r="H26" i="71"/>
  <c r="G26" i="71"/>
  <c r="F26" i="71"/>
  <c r="E26" i="71"/>
  <c r="D26" i="71"/>
  <c r="C26" i="71"/>
  <c r="L25" i="71"/>
  <c r="K25" i="71"/>
  <c r="J25" i="71"/>
  <c r="I25" i="71"/>
  <c r="H25" i="71"/>
  <c r="G25" i="71"/>
  <c r="F25" i="71"/>
  <c r="E25" i="71"/>
  <c r="D25" i="71"/>
  <c r="C25" i="71"/>
  <c r="L20" i="71"/>
  <c r="C20" i="71"/>
  <c r="L19" i="71"/>
  <c r="C19" i="71"/>
  <c r="C14" i="71"/>
  <c r="L13" i="71"/>
  <c r="K13" i="71"/>
  <c r="J13" i="71"/>
  <c r="I13" i="71"/>
  <c r="H13" i="71"/>
  <c r="G13" i="71"/>
  <c r="F13" i="71"/>
  <c r="E13" i="71"/>
  <c r="D13" i="71"/>
  <c r="C13" i="71"/>
  <c r="B62" i="69"/>
  <c r="B40" i="69"/>
  <c r="AS2" i="69"/>
  <c r="B2" i="69"/>
  <c r="AS2" i="75"/>
  <c r="B2" i="75"/>
</calcChain>
</file>

<file path=xl/sharedStrings.xml><?xml version="1.0" encoding="utf-8"?>
<sst xmlns="http://schemas.openxmlformats.org/spreadsheetml/2006/main" count="1776" uniqueCount="433">
  <si>
    <t>IPアドレス</t>
    <phoneticPr fontId="1"/>
  </si>
  <si>
    <t>管理ノード</t>
    <rPh sb="0" eb="2">
      <t>カンリ</t>
    </rPh>
    <phoneticPr fontId="1"/>
  </si>
  <si>
    <t>記入項目</t>
    <rPh sb="0" eb="2">
      <t>キニュウ</t>
    </rPh>
    <rPh sb="2" eb="4">
      <t>コウモク</t>
    </rPh>
    <phoneticPr fontId="1"/>
  </si>
  <si>
    <t>クラスターノード1台目</t>
    <rPh sb="9" eb="11">
      <t>ダイメ</t>
    </rPh>
    <phoneticPr fontId="1"/>
  </si>
  <si>
    <t>クラスターノード2台目</t>
    <rPh sb="9" eb="11">
      <t>ダイメ</t>
    </rPh>
    <phoneticPr fontId="1"/>
  </si>
  <si>
    <t>クラスターノード3台目</t>
    <rPh sb="9" eb="11">
      <t>ダイメ</t>
    </rPh>
    <phoneticPr fontId="1"/>
  </si>
  <si>
    <t>クラスターノード4台目</t>
    <rPh sb="9" eb="11">
      <t>ダイメ</t>
    </rPh>
    <phoneticPr fontId="1"/>
  </si>
  <si>
    <t>NTPサーバのIPアドレス</t>
    <phoneticPr fontId="1"/>
  </si>
  <si>
    <t>NEC Hyper Converged System 構築サービス</t>
    <rPh sb="27" eb="29">
      <t>コウチク</t>
    </rPh>
    <phoneticPr fontId="1"/>
  </si>
  <si>
    <t>クラスターノード5台目</t>
    <rPh sb="9" eb="11">
      <t>ダイメ</t>
    </rPh>
    <phoneticPr fontId="1"/>
  </si>
  <si>
    <t>クラスターノード6台目</t>
    <rPh sb="9" eb="11">
      <t>ダイメ</t>
    </rPh>
    <phoneticPr fontId="1"/>
  </si>
  <si>
    <t>クラスターノード7台目</t>
    <rPh sb="9" eb="11">
      <t>ダイメ</t>
    </rPh>
    <phoneticPr fontId="1"/>
  </si>
  <si>
    <t>クラスターノード8台目</t>
    <rPh sb="9" eb="11">
      <t>ダイメ</t>
    </rPh>
    <phoneticPr fontId="1"/>
  </si>
  <si>
    <t>クラスターノード9台目</t>
    <rPh sb="9" eb="11">
      <t>ダイメ</t>
    </rPh>
    <phoneticPr fontId="1"/>
  </si>
  <si>
    <t>記入者</t>
    <rPh sb="0" eb="3">
      <t>キニュウシャ</t>
    </rPh>
    <phoneticPr fontId="1"/>
  </si>
  <si>
    <t>版数</t>
    <rPh sb="0" eb="2">
      <t>ハンスウ</t>
    </rPh>
    <phoneticPr fontId="1"/>
  </si>
  <si>
    <t>管理用ネットワークのデフォルトゲートウェイのIPアドレス</t>
    <rPh sb="0" eb="3">
      <t>カンリヨウ</t>
    </rPh>
    <phoneticPr fontId="1"/>
  </si>
  <si>
    <t>BMC</t>
    <phoneticPr fontId="1"/>
  </si>
  <si>
    <t>IPアドレス</t>
    <phoneticPr fontId="1"/>
  </si>
  <si>
    <t>サブネットマスク</t>
    <phoneticPr fontId="1"/>
  </si>
  <si>
    <t>ESXi
(VMKernel: vSAN)</t>
    <phoneticPr fontId="1"/>
  </si>
  <si>
    <t>ESXi
(VMK: vMotion)</t>
    <phoneticPr fontId="1"/>
  </si>
  <si>
    <t>ポートグループ名</t>
    <rPh sb="7" eb="8">
      <t>メイ</t>
    </rPh>
    <phoneticPr fontId="1"/>
  </si>
  <si>
    <t>共通</t>
    <rPh sb="0" eb="2">
      <t>キョウツウ</t>
    </rPh>
    <phoneticPr fontId="1"/>
  </si>
  <si>
    <t>IPアドレス
(BMCと同セグメント必須)</t>
    <rPh sb="12" eb="13">
      <t>ドウ</t>
    </rPh>
    <rPh sb="18" eb="20">
      <t>ヒッス</t>
    </rPh>
    <phoneticPr fontId="1"/>
  </si>
  <si>
    <t>IPアドレス
(ESXiと同セグメント必須)</t>
    <rPh sb="13" eb="14">
      <t>ドウ</t>
    </rPh>
    <rPh sb="19" eb="21">
      <t>ヒッス</t>
    </rPh>
    <phoneticPr fontId="1"/>
  </si>
  <si>
    <t>ホスト名 FQDN (IPアドレスに対応)</t>
    <rPh sb="3" eb="4">
      <t>メイ</t>
    </rPh>
    <rPh sb="18" eb="20">
      <t>タイオウ</t>
    </rPh>
    <phoneticPr fontId="1"/>
  </si>
  <si>
    <t>ホスト名 FQDN
(IPアドレスに対応)</t>
    <rPh sb="3" eb="4">
      <t>メイ</t>
    </rPh>
    <rPh sb="18" eb="20">
      <t>タイオウ</t>
    </rPh>
    <phoneticPr fontId="1"/>
  </si>
  <si>
    <t>【仮想マシン(VM)の設定】</t>
    <rPh sb="1" eb="3">
      <t>カソウ</t>
    </rPh>
    <rPh sb="11" eb="13">
      <t>セッテイ</t>
    </rPh>
    <phoneticPr fontId="1"/>
  </si>
  <si>
    <t>vCSA</t>
    <phoneticPr fontId="1"/>
  </si>
  <si>
    <t>ネットワーク
(管理用)</t>
    <rPh sb="8" eb="11">
      <t>カンリヨウ</t>
    </rPh>
    <phoneticPr fontId="1"/>
  </si>
  <si>
    <t>vCenter設定</t>
    <rPh sb="7" eb="9">
      <t>セッテイ</t>
    </rPh>
    <phoneticPr fontId="1"/>
  </si>
  <si>
    <t>Single Sign-Onドメイン名</t>
    <rPh sb="18" eb="19">
      <t>メイ</t>
    </rPh>
    <phoneticPr fontId="1"/>
  </si>
  <si>
    <t>Single Sign-Onサイト名</t>
    <rPh sb="17" eb="18">
      <t>メイ</t>
    </rPh>
    <phoneticPr fontId="1"/>
  </si>
  <si>
    <t>vSANクラスタ名</t>
    <rPh sb="8" eb="9">
      <t>メイ</t>
    </rPh>
    <phoneticPr fontId="1"/>
  </si>
  <si>
    <t>項目名</t>
    <rPh sb="0" eb="3">
      <t>コウモクメイ</t>
    </rPh>
    <phoneticPr fontId="1"/>
  </si>
  <si>
    <t>10Gスイッチ</t>
    <phoneticPr fontId="1"/>
  </si>
  <si>
    <t>FTT</t>
    <phoneticPr fontId="1"/>
  </si>
  <si>
    <t>RAID</t>
    <phoneticPr fontId="1"/>
  </si>
  <si>
    <t>ESXiのrootパスワード</t>
    <phoneticPr fontId="1"/>
  </si>
  <si>
    <t>BMCのユーザID</t>
    <phoneticPr fontId="1"/>
  </si>
  <si>
    <t>BMCのパスワード</t>
    <phoneticPr fontId="1"/>
  </si>
  <si>
    <t>クラスタノード</t>
    <phoneticPr fontId="1"/>
  </si>
  <si>
    <t>rootパスワード</t>
    <phoneticPr fontId="1"/>
  </si>
  <si>
    <t>administratorパスワード</t>
    <phoneticPr fontId="1"/>
  </si>
  <si>
    <t>NEC HCS Console</t>
    <phoneticPr fontId="1"/>
  </si>
  <si>
    <t>管理ユーザID</t>
    <rPh sb="0" eb="2">
      <t>カンリ</t>
    </rPh>
    <phoneticPr fontId="1"/>
  </si>
  <si>
    <t>管理パスワード</t>
    <rPh sb="0" eb="2">
      <t>カンリ</t>
    </rPh>
    <phoneticPr fontId="1"/>
  </si>
  <si>
    <t>ESMPRO/SM</t>
    <phoneticPr fontId="1"/>
  </si>
  <si>
    <t>Administratorパスワード</t>
    <phoneticPr fontId="1"/>
  </si>
  <si>
    <t>Administrator</t>
    <phoneticPr fontId="1"/>
  </si>
  <si>
    <t>ご記入項目</t>
    <rPh sb="1" eb="3">
      <t>キニュウ</t>
    </rPh>
    <rPh sb="3" eb="5">
      <t>コウモク</t>
    </rPh>
    <phoneticPr fontId="1"/>
  </si>
  <si>
    <t>【事前確認項目の転記】</t>
    <rPh sb="1" eb="3">
      <t>ジゼン</t>
    </rPh>
    <rPh sb="3" eb="5">
      <t>カクニン</t>
    </rPh>
    <rPh sb="5" eb="7">
      <t>コウモク</t>
    </rPh>
    <rPh sb="8" eb="10">
      <t>テンキ</t>
    </rPh>
    <phoneticPr fontId="1"/>
  </si>
  <si>
    <t>項目名</t>
    <rPh sb="0" eb="2">
      <t>コウモク</t>
    </rPh>
    <rPh sb="2" eb="3">
      <t>メイ</t>
    </rPh>
    <phoneticPr fontId="1"/>
  </si>
  <si>
    <t>ESXi
(VMK: vMotion)</t>
    <phoneticPr fontId="1"/>
  </si>
  <si>
    <t>IPアドレス
(お客様業務ネットワークと
 同セグメント必須)</t>
    <rPh sb="9" eb="11">
      <t>キャクサマ</t>
    </rPh>
    <rPh sb="11" eb="13">
      <t>ギョウム</t>
    </rPh>
    <rPh sb="22" eb="23">
      <t>ドウ</t>
    </rPh>
    <rPh sb="28" eb="30">
      <t>ヒッス</t>
    </rPh>
    <phoneticPr fontId="1"/>
  </si>
  <si>
    <t>【管理用ネットワーク設定】</t>
    <rPh sb="1" eb="4">
      <t>カンリヨウ</t>
    </rPh>
    <rPh sb="10" eb="12">
      <t>セッテイ</t>
    </rPh>
    <phoneticPr fontId="1"/>
  </si>
  <si>
    <t>【vSAN/vMotion用ネットワーク設定】</t>
    <rPh sb="13" eb="14">
      <t>ヨウ</t>
    </rPh>
    <rPh sb="20" eb="22">
      <t>セッテイ</t>
    </rPh>
    <phoneticPr fontId="1"/>
  </si>
  <si>
    <t>10Gスイッチ</t>
    <phoneticPr fontId="1"/>
  </si>
  <si>
    <t>【初期アカウント設定】</t>
    <rPh sb="1" eb="3">
      <t>ショキ</t>
    </rPh>
    <rPh sb="8" eb="10">
      <t>セッテイ</t>
    </rPh>
    <phoneticPr fontId="1"/>
  </si>
  <si>
    <t>【管理/vSAN/vMotion用ネットワーク設定】</t>
    <rPh sb="23" eb="25">
      <t>セッテイ</t>
    </rPh>
    <phoneticPr fontId="1"/>
  </si>
  <si>
    <t>管理ノード・クラスタノード</t>
    <rPh sb="0" eb="2">
      <t>カンリ</t>
    </rPh>
    <phoneticPr fontId="1"/>
  </si>
  <si>
    <t>管理ノード・クラスタノードのLANポート割当</t>
    <rPh sb="20" eb="22">
      <t>ワリアテ</t>
    </rPh>
    <phoneticPr fontId="1"/>
  </si>
  <si>
    <t>ESXi
(VMKernel: 管理)</t>
    <rPh sb="16" eb="18">
      <t>カンリ</t>
    </rPh>
    <phoneticPr fontId="1"/>
  </si>
  <si>
    <t>MGMT_NW</t>
    <phoneticPr fontId="1"/>
  </si>
  <si>
    <t>クラスタノード1</t>
    <phoneticPr fontId="1"/>
  </si>
  <si>
    <t>クラスタノード2</t>
    <phoneticPr fontId="1"/>
  </si>
  <si>
    <t>クラスタノード3</t>
    <phoneticPr fontId="1"/>
  </si>
  <si>
    <t>クラスタノード4</t>
  </si>
  <si>
    <t>クラスタノード4</t>
    <phoneticPr fontId="1"/>
  </si>
  <si>
    <t>クラスタノード5</t>
  </si>
  <si>
    <t>クラスタノード6</t>
  </si>
  <si>
    <t>クラスタノード7</t>
  </si>
  <si>
    <t>クラスタノード8</t>
  </si>
  <si>
    <t>IPアドレス</t>
    <phoneticPr fontId="1"/>
  </si>
  <si>
    <t>サブネットマスク</t>
    <phoneticPr fontId="1"/>
  </si>
  <si>
    <t>ゲートウェイ</t>
    <phoneticPr fontId="1"/>
  </si>
  <si>
    <t>【管理LANのIPアドレス】</t>
    <rPh sb="1" eb="3">
      <t>カンリ</t>
    </rPh>
    <phoneticPr fontId="1"/>
  </si>
  <si>
    <t>【BMCのIPアドレス】</t>
    <phoneticPr fontId="1"/>
  </si>
  <si>
    <t>BMC_NW</t>
    <phoneticPr fontId="1"/>
  </si>
  <si>
    <t>VSAN_NW</t>
    <phoneticPr fontId="1"/>
  </si>
  <si>
    <t>サブネットマスク</t>
    <phoneticPr fontId="1"/>
  </si>
  <si>
    <t>VMOTION_NW</t>
    <phoneticPr fontId="1"/>
  </si>
  <si>
    <t>【vSAN ネットワークのIPアドレス】</t>
    <phoneticPr fontId="1"/>
  </si>
  <si>
    <t>【vMotion ネットワークのIPアドレス】</t>
    <phoneticPr fontId="1"/>
  </si>
  <si>
    <t>FQDN</t>
    <phoneticPr fontId="1"/>
  </si>
  <si>
    <t>【モジュールエンクロージャのIPアドレス】</t>
    <phoneticPr fontId="1"/>
  </si>
  <si>
    <t>CMC_NW</t>
    <phoneticPr fontId="1"/>
  </si>
  <si>
    <t>エンクロージャ1</t>
    <phoneticPr fontId="1"/>
  </si>
  <si>
    <t>エンクロージャ2</t>
    <phoneticPr fontId="1"/>
  </si>
  <si>
    <t>クラスタノード9</t>
  </si>
  <si>
    <t>クラスタノード9</t>
    <phoneticPr fontId="1"/>
  </si>
  <si>
    <t>【BMCのアカウント】</t>
    <phoneticPr fontId="1"/>
  </si>
  <si>
    <t>ユーザ</t>
    <phoneticPr fontId="1"/>
  </si>
  <si>
    <t>パスワード</t>
    <phoneticPr fontId="1"/>
  </si>
  <si>
    <t>【モジュールエンクロージャのアカウント】</t>
    <phoneticPr fontId="1"/>
  </si>
  <si>
    <t>【ESXiのアカウント】</t>
    <phoneticPr fontId="1"/>
  </si>
  <si>
    <t>【共通項目のIPアドレス】</t>
    <rPh sb="1" eb="3">
      <t>キョウツウ</t>
    </rPh>
    <rPh sb="3" eb="5">
      <t>コウモク</t>
    </rPh>
    <phoneticPr fontId="1"/>
  </si>
  <si>
    <t>NTPサーバ</t>
    <phoneticPr fontId="1"/>
  </si>
  <si>
    <t>MGMTVM_NW</t>
    <phoneticPr fontId="1"/>
  </si>
  <si>
    <t>NIC1</t>
    <phoneticPr fontId="1"/>
  </si>
  <si>
    <t>NIC2</t>
    <phoneticPr fontId="1"/>
  </si>
  <si>
    <t>FQDN</t>
    <phoneticPr fontId="1"/>
  </si>
  <si>
    <t>【管理サーバのIPアドレス】</t>
    <rPh sb="1" eb="3">
      <t>カンリ</t>
    </rPh>
    <phoneticPr fontId="1"/>
  </si>
  <si>
    <t>ゲートウェイ</t>
    <phoneticPr fontId="1"/>
  </si>
  <si>
    <t>【管理サーバのハードウェア構成】</t>
    <rPh sb="1" eb="3">
      <t>カンリ</t>
    </rPh>
    <rPh sb="13" eb="15">
      <t>コウセイ</t>
    </rPh>
    <phoneticPr fontId="1"/>
  </si>
  <si>
    <t>設定値</t>
    <rPh sb="0" eb="2">
      <t>セッテイ</t>
    </rPh>
    <rPh sb="2" eb="3">
      <t>チ</t>
    </rPh>
    <phoneticPr fontId="1"/>
  </si>
  <si>
    <t>MGMTVM_HW</t>
    <phoneticPr fontId="1"/>
  </si>
  <si>
    <t>ソケット数</t>
    <rPh sb="4" eb="5">
      <t>スウ</t>
    </rPh>
    <phoneticPr fontId="1"/>
  </si>
  <si>
    <t>コア数</t>
    <rPh sb="2" eb="3">
      <t>スウ</t>
    </rPh>
    <phoneticPr fontId="1"/>
  </si>
  <si>
    <t>メモリサイズ</t>
    <phoneticPr fontId="1"/>
  </si>
  <si>
    <t>ディスクサイズ</t>
    <phoneticPr fontId="1"/>
  </si>
  <si>
    <t>【管理サーバのアカウント】</t>
    <rPh sb="1" eb="3">
      <t>カンリ</t>
    </rPh>
    <phoneticPr fontId="1"/>
  </si>
  <si>
    <t>CMC_ACCOUNT</t>
    <phoneticPr fontId="1"/>
  </si>
  <si>
    <t>ESXI_ACCOUNT</t>
    <phoneticPr fontId="1"/>
  </si>
  <si>
    <t>BMC_ACCOUNT</t>
    <phoneticPr fontId="1"/>
  </si>
  <si>
    <t>MGMTVM_ACCOUNT</t>
    <phoneticPr fontId="1"/>
  </si>
  <si>
    <t>名前</t>
    <rPh sb="0" eb="2">
      <t>ナマエ</t>
    </rPh>
    <phoneticPr fontId="1"/>
  </si>
  <si>
    <t>【vCSAのハードウェア構成】</t>
    <rPh sb="12" eb="14">
      <t>コウセイ</t>
    </rPh>
    <phoneticPr fontId="1"/>
  </si>
  <si>
    <t>VCSA_HW</t>
    <phoneticPr fontId="1"/>
  </si>
  <si>
    <t>【vCSAのIPアドレス】</t>
    <phoneticPr fontId="1"/>
  </si>
  <si>
    <t>VCSA_NW</t>
    <phoneticPr fontId="1"/>
  </si>
  <si>
    <t>【vCSAのアカウント】</t>
    <phoneticPr fontId="1"/>
  </si>
  <si>
    <t>root</t>
    <phoneticPr fontId="1"/>
  </si>
  <si>
    <t>【SSOのアカウント】</t>
    <phoneticPr fontId="1"/>
  </si>
  <si>
    <t>VCSA_ACCOUNT</t>
    <phoneticPr fontId="1"/>
  </si>
  <si>
    <t>【SSOの設定】</t>
    <rPh sb="5" eb="7">
      <t>セッテイ</t>
    </rPh>
    <phoneticPr fontId="1"/>
  </si>
  <si>
    <t>SSO_ACCOUNT</t>
    <phoneticPr fontId="1"/>
  </si>
  <si>
    <t>SSO_SETTING</t>
    <phoneticPr fontId="1"/>
  </si>
  <si>
    <t>ドメイン名</t>
    <rPh sb="4" eb="5">
      <t>メイ</t>
    </rPh>
    <phoneticPr fontId="1"/>
  </si>
  <si>
    <t>サイト名</t>
    <rPh sb="3" eb="4">
      <t>メイ</t>
    </rPh>
    <phoneticPr fontId="1"/>
  </si>
  <si>
    <t>CLUSTER_SETTING</t>
    <phoneticPr fontId="1"/>
  </si>
  <si>
    <t>データセンタ名</t>
    <rPh sb="6" eb="7">
      <t>メイ</t>
    </rPh>
    <phoneticPr fontId="1"/>
  </si>
  <si>
    <t>クラスタ名</t>
    <rPh sb="4" eb="5">
      <t>メイ</t>
    </rPh>
    <phoneticPr fontId="1"/>
  </si>
  <si>
    <t>Datacenter</t>
    <phoneticPr fontId="1"/>
  </si>
  <si>
    <t>【クラスタの設定】</t>
    <rPh sb="6" eb="8">
      <t>セッテイ</t>
    </rPh>
    <phoneticPr fontId="1"/>
  </si>
  <si>
    <t>VSPHERE_HA_SETTING</t>
    <phoneticPr fontId="1"/>
  </si>
  <si>
    <t>【vSphere HA の設定】</t>
    <rPh sb="13" eb="15">
      <t>セッテイ</t>
    </rPh>
    <phoneticPr fontId="1"/>
  </si>
  <si>
    <t>【vSAN の設定】</t>
    <rPh sb="7" eb="9">
      <t>セッテイ</t>
    </rPh>
    <phoneticPr fontId="1"/>
  </si>
  <si>
    <t>VSAN_SETTING</t>
    <phoneticPr fontId="1"/>
  </si>
  <si>
    <t>重複排除と圧縮</t>
    <phoneticPr fontId="1"/>
  </si>
  <si>
    <t>【ストレージポリシーの設定】</t>
    <rPh sb="11" eb="13">
      <t>セッテイ</t>
    </rPh>
    <phoneticPr fontId="1"/>
  </si>
  <si>
    <t>FTT</t>
    <phoneticPr fontId="1"/>
  </si>
  <si>
    <t>STORAGE_POLICY_SETTING</t>
    <phoneticPr fontId="1"/>
  </si>
  <si>
    <t>【HCS Console のアカウント】</t>
    <phoneticPr fontId="1"/>
  </si>
  <si>
    <t>HCS_CONSOLE_ACCOUNT</t>
    <phoneticPr fontId="1"/>
  </si>
  <si>
    <t>ユーザ</t>
    <phoneticPr fontId="1"/>
  </si>
  <si>
    <t>【ESMPRO/SM のアカウント】</t>
    <phoneticPr fontId="1"/>
  </si>
  <si>
    <t>ESMPRO_SM_ACCOUNT</t>
    <phoneticPr fontId="1"/>
  </si>
  <si>
    <t>使用する</t>
    <rPh sb="0" eb="2">
      <t>シヨウ</t>
    </rPh>
    <phoneticPr fontId="1"/>
  </si>
  <si>
    <t>root</t>
    <phoneticPr fontId="1"/>
  </si>
  <si>
    <t>COMMON_NW</t>
    <phoneticPr fontId="1"/>
  </si>
  <si>
    <t>BMC_NW</t>
    <phoneticPr fontId="1"/>
  </si>
  <si>
    <t>BMC_ACCOUNT</t>
    <phoneticPr fontId="1"/>
  </si>
  <si>
    <t>MGMT_NW</t>
    <phoneticPr fontId="1"/>
  </si>
  <si>
    <t>VSAN_NW</t>
    <phoneticPr fontId="1"/>
  </si>
  <si>
    <t>VMOTION_NW</t>
    <phoneticPr fontId="1"/>
  </si>
  <si>
    <t>ESXI_ACCOUNT</t>
    <phoneticPr fontId="1"/>
  </si>
  <si>
    <t>MGMTVM_HW</t>
    <phoneticPr fontId="1"/>
  </si>
  <si>
    <t>MGMTVM_NW</t>
    <phoneticPr fontId="1"/>
  </si>
  <si>
    <t>MGMTVM_ACCOUNT</t>
    <phoneticPr fontId="1"/>
  </si>
  <si>
    <t>VCSA_HW</t>
    <phoneticPr fontId="1"/>
  </si>
  <si>
    <t>VCSA_NW</t>
    <phoneticPr fontId="1"/>
  </si>
  <si>
    <t>VCSA_ACCOUNT</t>
    <phoneticPr fontId="1"/>
  </si>
  <si>
    <t>SSO_ACCOUNT</t>
    <phoneticPr fontId="1"/>
  </si>
  <si>
    <t>CLUSTER_SETTING</t>
    <phoneticPr fontId="1"/>
  </si>
  <si>
    <t>VSPHERE_HA_SETTING</t>
    <phoneticPr fontId="1"/>
  </si>
  <si>
    <t>VSAN_SETTING</t>
    <phoneticPr fontId="1"/>
  </si>
  <si>
    <t>【Witness ネットワークのIPアドレス】</t>
    <phoneticPr fontId="1"/>
  </si>
  <si>
    <t>【Witness のハードウェア構成】</t>
    <rPh sb="16" eb="18">
      <t>コウセイ</t>
    </rPh>
    <phoneticPr fontId="1"/>
  </si>
  <si>
    <t>【Witness のIPアドレス】</t>
    <phoneticPr fontId="1"/>
  </si>
  <si>
    <t>WITNESS_NW</t>
    <phoneticPr fontId="1"/>
  </si>
  <si>
    <t>【Witnessのアカウント】</t>
    <phoneticPr fontId="1"/>
  </si>
  <si>
    <t>【Witness ネットワークのIPアドレス】</t>
    <phoneticPr fontId="1"/>
  </si>
  <si>
    <t>【Witness ネットワークのIPアドレス】</t>
    <phoneticPr fontId="1"/>
  </si>
  <si>
    <t>RAID1</t>
    <phoneticPr fontId="1"/>
  </si>
  <si>
    <t>デプロイオプション</t>
    <phoneticPr fontId="1"/>
  </si>
  <si>
    <t>デプロイオプション</t>
    <phoneticPr fontId="1"/>
  </si>
  <si>
    <t>デプロイオプション</t>
    <phoneticPr fontId="1"/>
  </si>
  <si>
    <t>有効</t>
    <rPh sb="0" eb="2">
      <t>ユウコウ</t>
    </rPh>
    <phoneticPr fontId="1"/>
  </si>
  <si>
    <t>NIC1</t>
    <phoneticPr fontId="1"/>
  </si>
  <si>
    <t>NIC2</t>
    <phoneticPr fontId="1"/>
  </si>
  <si>
    <t>WITNESSVM_HW</t>
    <phoneticPr fontId="1"/>
  </si>
  <si>
    <t>WITNESSVM_HW</t>
    <phoneticPr fontId="1"/>
  </si>
  <si>
    <t>WITNESSVM_NW</t>
    <phoneticPr fontId="1"/>
  </si>
  <si>
    <t>WITNESSVM_NW</t>
    <phoneticPr fontId="1"/>
  </si>
  <si>
    <t>WITNESSVM_ACCOUNT</t>
    <phoneticPr fontId="1"/>
  </si>
  <si>
    <t>WITNESSVM_ACCOUNT</t>
    <phoneticPr fontId="1"/>
  </si>
  <si>
    <t>スイッチ名</t>
    <rPh sb="4" eb="5">
      <t>メイ</t>
    </rPh>
    <phoneticPr fontId="1"/>
  </si>
  <si>
    <t>物理NIC</t>
    <rPh sb="0" eb="2">
      <t>ブツリ</t>
    </rPh>
    <phoneticPr fontId="1"/>
  </si>
  <si>
    <t>vSwitch0</t>
    <phoneticPr fontId="1"/>
  </si>
  <si>
    <t>vSwitch1</t>
    <phoneticPr fontId="1"/>
  </si>
  <si>
    <t>タイプ</t>
    <phoneticPr fontId="1"/>
  </si>
  <si>
    <t>有効なアダプタ</t>
    <rPh sb="0" eb="2">
      <t>ユウコウ</t>
    </rPh>
    <phoneticPr fontId="1"/>
  </si>
  <si>
    <t>STORAGE_POLICY_SETTING</t>
    <phoneticPr fontId="1"/>
  </si>
  <si>
    <t>SSO_SETTING</t>
    <phoneticPr fontId="1"/>
  </si>
  <si>
    <t>vSAN Default Storage Policy</t>
    <phoneticPr fontId="1"/>
  </si>
  <si>
    <t>ホスト隔離への対応</t>
    <rPh sb="3" eb="5">
      <t>カクリ</t>
    </rPh>
    <rPh sb="7" eb="9">
      <t>タイオウ</t>
    </rPh>
    <phoneticPr fontId="1"/>
  </si>
  <si>
    <t>仮想マシンをシャットダウンして再起動</t>
    <rPh sb="0" eb="2">
      <t>カソウ</t>
    </rPh>
    <rPh sb="15" eb="18">
      <t>サイキドウ</t>
    </rPh>
    <phoneticPr fontId="1"/>
  </si>
  <si>
    <t>【vSphere HA の詳細設定】</t>
    <rPh sb="13" eb="15">
      <t>ショウサイ</t>
    </rPh>
    <rPh sb="15" eb="17">
      <t>セッテイ</t>
    </rPh>
    <phoneticPr fontId="1"/>
  </si>
  <si>
    <t>VSPHERE_HA_ADVANCED_SETTING</t>
    <phoneticPr fontId="1"/>
  </si>
  <si>
    <t>無効化</t>
    <rPh sb="0" eb="2">
      <t>ムコウ</t>
    </rPh>
    <rPh sb="2" eb="3">
      <t>カ</t>
    </rPh>
    <phoneticPr fontId="1"/>
  </si>
  <si>
    <t>das.isolationaddress0</t>
    <phoneticPr fontId="1"/>
  </si>
  <si>
    <t>das.usedefaultisolationaddress</t>
    <phoneticPr fontId="1"/>
  </si>
  <si>
    <t>das.usedefaultisolationaddress</t>
    <phoneticPr fontId="1"/>
  </si>
  <si>
    <t>false</t>
    <phoneticPr fontId="1"/>
  </si>
  <si>
    <t>ESXi
(VMK: Witness Network)</t>
    <phoneticPr fontId="1"/>
  </si>
  <si>
    <t>ネットワーク
(Witness監視用)</t>
    <rPh sb="15" eb="17">
      <t>カンシ</t>
    </rPh>
    <rPh sb="17" eb="18">
      <t>ヨウ</t>
    </rPh>
    <phoneticPr fontId="1"/>
  </si>
  <si>
    <t>small</t>
    <phoneticPr fontId="1"/>
  </si>
  <si>
    <t>【管理ネットワークのポートグループ】</t>
    <rPh sb="1" eb="3">
      <t>カンリ</t>
    </rPh>
    <phoneticPr fontId="1"/>
  </si>
  <si>
    <t>PORTGROUP_MGMT</t>
    <phoneticPr fontId="1"/>
  </si>
  <si>
    <t>タイプ</t>
    <phoneticPr fontId="1"/>
  </si>
  <si>
    <t>mgmt</t>
    <phoneticPr fontId="1"/>
  </si>
  <si>
    <t>mgmt</t>
    <phoneticPr fontId="1"/>
  </si>
  <si>
    <t>PORTGROUP_MGMT</t>
    <phoneticPr fontId="1"/>
  </si>
  <si>
    <t>【管理VM用のポートグループ】</t>
    <rPh sb="1" eb="3">
      <t>カンリ</t>
    </rPh>
    <rPh sb="5" eb="6">
      <t>ヨウ</t>
    </rPh>
    <phoneticPr fontId="1"/>
  </si>
  <si>
    <t>【管理VM用(業務側)のポートグループ】</t>
    <rPh sb="1" eb="3">
      <t>カンリ</t>
    </rPh>
    <rPh sb="5" eb="6">
      <t>ヨウ</t>
    </rPh>
    <rPh sb="7" eb="9">
      <t>ギョウム</t>
    </rPh>
    <rPh sb="9" eb="10">
      <t>ガワ</t>
    </rPh>
    <phoneticPr fontId="1"/>
  </si>
  <si>
    <t>【Witnessサービスのポートグループ】</t>
    <phoneticPr fontId="1"/>
  </si>
  <si>
    <t>【vSAN 用のポートグループ】</t>
    <rPh sb="6" eb="7">
      <t>ヨウ</t>
    </rPh>
    <phoneticPr fontId="1"/>
  </si>
  <si>
    <t>【vMotion 用のポートグループ】</t>
    <rPh sb="9" eb="10">
      <t>ヨウ</t>
    </rPh>
    <phoneticPr fontId="1"/>
  </si>
  <si>
    <t>PORTGROUP_VSAN</t>
    <phoneticPr fontId="1"/>
  </si>
  <si>
    <t>PORTGROUP_VMOTION</t>
    <phoneticPr fontId="1"/>
  </si>
  <si>
    <t>PORTGROUP_WITNESS</t>
    <phoneticPr fontId="1"/>
  </si>
  <si>
    <t>PORTGROUP_WITNESS</t>
    <phoneticPr fontId="1"/>
  </si>
  <si>
    <t>PORTGROUP_VM</t>
    <phoneticPr fontId="1"/>
  </si>
  <si>
    <t>PORTGROUP_VM</t>
    <phoneticPr fontId="1"/>
  </si>
  <si>
    <t>PORTGROUP_MGMTVM</t>
    <phoneticPr fontId="1"/>
  </si>
  <si>
    <t>PORTGROUP_MGMTVM</t>
    <phoneticPr fontId="1"/>
  </si>
  <si>
    <t>vSwitch0</t>
    <phoneticPr fontId="1"/>
  </si>
  <si>
    <t>vSwitch0</t>
    <phoneticPr fontId="1"/>
  </si>
  <si>
    <t>vm</t>
    <phoneticPr fontId="1"/>
  </si>
  <si>
    <t>vm</t>
    <phoneticPr fontId="1"/>
  </si>
  <si>
    <t>vSwitch1</t>
    <phoneticPr fontId="1"/>
  </si>
  <si>
    <t>mgmtvm</t>
    <phoneticPr fontId="1"/>
  </si>
  <si>
    <t>vsan</t>
    <phoneticPr fontId="1"/>
  </si>
  <si>
    <t>vmotion</t>
    <phoneticPr fontId="1"/>
  </si>
  <si>
    <t>VM Network</t>
    <phoneticPr fontId="1"/>
  </si>
  <si>
    <t>vsan</t>
    <phoneticPr fontId="1"/>
  </si>
  <si>
    <t>vmotion</t>
    <phoneticPr fontId="1"/>
  </si>
  <si>
    <t>VM Network</t>
    <phoneticPr fontId="1"/>
  </si>
  <si>
    <t>vSwitch1</t>
    <phoneticPr fontId="1"/>
  </si>
  <si>
    <t>witness</t>
    <phoneticPr fontId="1"/>
  </si>
  <si>
    <t>VLAN</t>
    <phoneticPr fontId="1"/>
  </si>
  <si>
    <t>VLAN</t>
    <phoneticPr fontId="1"/>
  </si>
  <si>
    <t>DNSサーバのIPアドレス(プライマリ)</t>
    <phoneticPr fontId="1"/>
  </si>
  <si>
    <t>DNSサーバのIPアドレス(セカンダリ)</t>
    <phoneticPr fontId="1"/>
  </si>
  <si>
    <t>DNSサーバのIPアドレス】</t>
    <phoneticPr fontId="1"/>
  </si>
  <si>
    <t>COMMON_DNS</t>
    <phoneticPr fontId="1"/>
  </si>
  <si>
    <t>プライマリ</t>
    <phoneticPr fontId="1"/>
  </si>
  <si>
    <t>セカンダリ</t>
    <phoneticPr fontId="1"/>
  </si>
  <si>
    <t>【vCSAのアカウントポリシー】</t>
    <phoneticPr fontId="1"/>
  </si>
  <si>
    <t>VCSA_ACCOUNT_POLICY</t>
    <phoneticPr fontId="1"/>
  </si>
  <si>
    <t>パスワードの有効性</t>
    <phoneticPr fontId="1"/>
  </si>
  <si>
    <t>【SSOのアカウントポリシー】</t>
    <phoneticPr fontId="1"/>
  </si>
  <si>
    <t>SSO_ACCOUNT_POLICY</t>
    <phoneticPr fontId="1"/>
  </si>
  <si>
    <t>最長有効期間</t>
    <phoneticPr fontId="1"/>
  </si>
  <si>
    <t>vCSAのパスワード有効期限</t>
    <rPh sb="10" eb="12">
      <t>ユウコウ</t>
    </rPh>
    <rPh sb="12" eb="14">
      <t>キゲン</t>
    </rPh>
    <phoneticPr fontId="1"/>
  </si>
  <si>
    <t>rootの有効期限</t>
    <rPh sb="5" eb="7">
      <t>ユウコウ</t>
    </rPh>
    <rPh sb="7" eb="9">
      <t>キゲン</t>
    </rPh>
    <phoneticPr fontId="1"/>
  </si>
  <si>
    <t>administratorの有効期限</t>
    <rPh sb="14" eb="16">
      <t>ユウコウ</t>
    </rPh>
    <rPh sb="16" eb="18">
      <t>キゲン</t>
    </rPh>
    <phoneticPr fontId="1"/>
  </si>
  <si>
    <t>説明</t>
    <rPh sb="0" eb="2">
      <t>セツメイ</t>
    </rPh>
    <phoneticPr fontId="1"/>
  </si>
  <si>
    <t>管理用ネットワークのデフォルトゲートウェイのIPアドレスを記入してください。</t>
    <rPh sb="0" eb="2">
      <t>カンリ</t>
    </rPh>
    <rPh sb="2" eb="3">
      <t>ヨウ</t>
    </rPh>
    <rPh sb="29" eb="31">
      <t>キニュウ</t>
    </rPh>
    <phoneticPr fontId="1"/>
  </si>
  <si>
    <t>お客様名</t>
    <rPh sb="1" eb="3">
      <t>キャクサマ</t>
    </rPh>
    <rPh sb="3" eb="4">
      <t>メイ</t>
    </rPh>
    <phoneticPr fontId="1"/>
  </si>
  <si>
    <t>&lt;お客様名&gt;</t>
    <rPh sb="2" eb="4">
      <t>キャクサマ</t>
    </rPh>
    <rPh sb="4" eb="5">
      <t>メイ</t>
    </rPh>
    <phoneticPr fontId="1"/>
  </si>
  <si>
    <t>&lt;版数&gt;</t>
    <rPh sb="1" eb="3">
      <t>ハンスウ</t>
    </rPh>
    <phoneticPr fontId="1"/>
  </si>
  <si>
    <t>日本電気株式会社</t>
    <phoneticPr fontId="1"/>
  </si>
  <si>
    <t>文書番号</t>
    <rPh sb="0" eb="2">
      <t>ブンショ</t>
    </rPh>
    <rPh sb="2" eb="4">
      <t>バンゴウ</t>
    </rPh>
    <phoneticPr fontId="1"/>
  </si>
  <si>
    <r>
      <t xml:space="preserve">&lt;ご記入ください&gt;
</t>
    </r>
    <r>
      <rPr>
        <sz val="9"/>
        <color rgb="FFFF0000"/>
        <rFont val="ＭＳ Ｐゴシック"/>
        <family val="3"/>
        <charset val="128"/>
      </rPr>
      <t>※任意です</t>
    </r>
    <rPh sb="2" eb="4">
      <t>キニュウ</t>
    </rPh>
    <rPh sb="11" eb="13">
      <t>ニンイ</t>
    </rPh>
    <phoneticPr fontId="1"/>
  </si>
  <si>
    <t>NEC Hyper Converged System 構築ツール</t>
    <phoneticPr fontId="1"/>
  </si>
  <si>
    <t>NEC Hyper Converged Systemのネットワーク(Ａパターン)のシステム概要図は、以下の通りです。</t>
    <phoneticPr fontId="1"/>
  </si>
  <si>
    <t>＜システム概要図内の用語＞</t>
    <rPh sb="5" eb="7">
      <t>ガイヨウ</t>
    </rPh>
    <rPh sb="7" eb="8">
      <t>ズ</t>
    </rPh>
    <rPh sb="8" eb="9">
      <t>ナイ</t>
    </rPh>
    <rPh sb="10" eb="12">
      <t>ヨウゴ</t>
    </rPh>
    <phoneticPr fontId="1"/>
  </si>
  <si>
    <t>・構築ツールマシン</t>
    <rPh sb="1" eb="3">
      <t>コウチク</t>
    </rPh>
    <phoneticPr fontId="1"/>
  </si>
  <si>
    <t>NEC Hyper Converged System 構築ツールを動作させるマシンです。</t>
    <rPh sb="33" eb="35">
      <t>ドウサ</t>
    </rPh>
    <phoneticPr fontId="1"/>
  </si>
  <si>
    <t>・クラスタノード</t>
    <phoneticPr fontId="1"/>
  </si>
  <si>
    <t>vSANクラスタを構成するExpressサーバ群です。</t>
    <rPh sb="9" eb="11">
      <t>コウセイ</t>
    </rPh>
    <rPh sb="23" eb="24">
      <t>グン</t>
    </rPh>
    <phoneticPr fontId="1"/>
  </si>
  <si>
    <t>・管理ノード</t>
    <rPh sb="1" eb="3">
      <t>カンリ</t>
    </rPh>
    <phoneticPr fontId="1"/>
  </si>
  <si>
    <t>クラスタノードを管理する、クラスタノードとは別のExpressサーバです。vCSA(vCenter Server Appliance)や管理VMを動作させます。</t>
    <rPh sb="8" eb="10">
      <t>カンリ</t>
    </rPh>
    <rPh sb="22" eb="23">
      <t>ベツ</t>
    </rPh>
    <rPh sb="68" eb="70">
      <t>カンリ</t>
    </rPh>
    <rPh sb="73" eb="75">
      <t>ドウサ</t>
    </rPh>
    <phoneticPr fontId="1"/>
  </si>
  <si>
    <t>・管理用ネットワーク</t>
    <rPh sb="1" eb="3">
      <t>カンリ</t>
    </rPh>
    <rPh sb="3" eb="4">
      <t>ヨウ</t>
    </rPh>
    <phoneticPr fontId="1"/>
  </si>
  <si>
    <t>管理ノードがクラスタノードを管理するための通信(VMKernel(管理))のやり取りを行うネットワークです。</t>
    <rPh sb="0" eb="2">
      <t>カンリ</t>
    </rPh>
    <rPh sb="14" eb="16">
      <t>カンリ</t>
    </rPh>
    <rPh sb="21" eb="23">
      <t>ツウシン</t>
    </rPh>
    <rPh sb="33" eb="35">
      <t>カンリ</t>
    </rPh>
    <rPh sb="40" eb="41">
      <t>ト</t>
    </rPh>
    <rPh sb="43" eb="44">
      <t>オコナ</t>
    </rPh>
    <phoneticPr fontId="1"/>
  </si>
  <si>
    <t>・vSAN用ネットワーク</t>
    <rPh sb="5" eb="6">
      <t>ヨウ</t>
    </rPh>
    <phoneticPr fontId="1"/>
  </si>
  <si>
    <t>クラスタノード間でvSANデータ通信(VMKernel(vSAN))のやり取りを行うネットワークです。通信速度は10Gbpsが必須です。</t>
    <rPh sb="7" eb="8">
      <t>カン</t>
    </rPh>
    <rPh sb="16" eb="18">
      <t>ツウシン</t>
    </rPh>
    <rPh sb="37" eb="38">
      <t>ト</t>
    </rPh>
    <rPh sb="40" eb="41">
      <t>オコナ</t>
    </rPh>
    <rPh sb="51" eb="53">
      <t>ツウシン</t>
    </rPh>
    <rPh sb="53" eb="55">
      <t>ソクド</t>
    </rPh>
    <rPh sb="63" eb="65">
      <t>ヒッス</t>
    </rPh>
    <phoneticPr fontId="1"/>
  </si>
  <si>
    <t>・vMotion用ネットワーク</t>
    <rPh sb="8" eb="9">
      <t>ヨウ</t>
    </rPh>
    <phoneticPr fontId="1"/>
  </si>
  <si>
    <t>クラスタノード間でvMotionデータ通信（VMKernel(vMotion))のやり取りを行うネットワークです。</t>
    <rPh sb="7" eb="8">
      <t>カン</t>
    </rPh>
    <rPh sb="19" eb="21">
      <t>ツウシン</t>
    </rPh>
    <rPh sb="43" eb="44">
      <t>ト</t>
    </rPh>
    <rPh sb="46" eb="47">
      <t>オコナ</t>
    </rPh>
    <phoneticPr fontId="1"/>
  </si>
  <si>
    <t>・BMC用ネットワーク</t>
    <rPh sb="4" eb="5">
      <t>ヨウ</t>
    </rPh>
    <phoneticPr fontId="1"/>
  </si>
  <si>
    <t>BMC LANを利用して、ノードのメンテナンスするために利用するネットワークです。</t>
    <rPh sb="8" eb="10">
      <t>リヨウ</t>
    </rPh>
    <rPh sb="28" eb="30">
      <t>リヨウ</t>
    </rPh>
    <phoneticPr fontId="1"/>
  </si>
  <si>
    <t>・業務用ネットワーク</t>
    <rPh sb="1" eb="3">
      <t>ギョウム</t>
    </rPh>
    <rPh sb="3" eb="4">
      <t>ヨウ</t>
    </rPh>
    <phoneticPr fontId="1"/>
  </si>
  <si>
    <t>クラスタノードで動作させる業務AP(業務VM)が通信を行うためのネットワークです。</t>
    <rPh sb="8" eb="10">
      <t>ドウサ</t>
    </rPh>
    <rPh sb="13" eb="15">
      <t>ギョウム</t>
    </rPh>
    <rPh sb="18" eb="20">
      <t>ギョウム</t>
    </rPh>
    <rPh sb="24" eb="26">
      <t>ツウシン</t>
    </rPh>
    <rPh sb="27" eb="28">
      <t>オコナ</t>
    </rPh>
    <phoneticPr fontId="1"/>
  </si>
  <si>
    <t>【クラスタノード3台 + 管理ノード1台構成例】　Ａパターン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</si>
  <si>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＜Ａパターンのネットワーク概要＞</t>
    <rPh sb="13" eb="15">
      <t>ガイヨウ</t>
    </rPh>
    <phoneticPr fontId="1"/>
  </si>
  <si>
    <t>・管理用とBMC用に別のネットワークを利用します。</t>
    <rPh sb="1" eb="3">
      <t>カンリ</t>
    </rPh>
    <rPh sb="3" eb="4">
      <t>ヨウ</t>
    </rPh>
    <rPh sb="8" eb="9">
      <t>ヨウ</t>
    </rPh>
    <rPh sb="10" eb="11">
      <t>ベツ</t>
    </rPh>
    <rPh sb="19" eb="21">
      <t>リヨウ</t>
    </rPh>
    <phoneticPr fontId="1"/>
  </si>
  <si>
    <t>・構築ツールマシンは、管理用とBMC用の</t>
    <rPh sb="1" eb="3">
      <t>コウチク</t>
    </rPh>
    <rPh sb="11" eb="13">
      <t>カンリ</t>
    </rPh>
    <rPh sb="13" eb="14">
      <t>ヨウ</t>
    </rPh>
    <rPh sb="18" eb="19">
      <t>ヨウ</t>
    </rPh>
    <phoneticPr fontId="1"/>
  </si>
  <si>
    <t>　両方のネットワークにアクセス可能な設定が必要です。</t>
    <phoneticPr fontId="1"/>
  </si>
  <si>
    <t>・管理VMは、管理用とBMC用ネットワークに接続されます。</t>
    <rPh sb="1" eb="3">
      <t>カンリ</t>
    </rPh>
    <rPh sb="7" eb="9">
      <t>カンリ</t>
    </rPh>
    <rPh sb="9" eb="10">
      <t>ヨウ</t>
    </rPh>
    <rPh sb="14" eb="15">
      <t>ヨウ</t>
    </rPh>
    <rPh sb="22" eb="24">
      <t>セツゾク</t>
    </rPh>
    <phoneticPr fontId="1"/>
  </si>
  <si>
    <t>・各ネットワークにチーミングを設定します。</t>
    <rPh sb="1" eb="2">
      <t>カク</t>
    </rPh>
    <rPh sb="15" eb="17">
      <t>セッテイ</t>
    </rPh>
    <phoneticPr fontId="1"/>
  </si>
  <si>
    <t>・チーミングは冗長化を目的とし、</t>
    <rPh sb="7" eb="10">
      <t>ジョウチョウカ</t>
    </rPh>
    <rPh sb="11" eb="13">
      <t>モクテキ</t>
    </rPh>
    <phoneticPr fontId="1"/>
  </si>
  <si>
    <t>　active-standby構成で設定します。</t>
    <rPh sb="15" eb="17">
      <t>コウセイ</t>
    </rPh>
    <rPh sb="18" eb="20">
      <t>セッテイ</t>
    </rPh>
    <phoneticPr fontId="1"/>
  </si>
  <si>
    <t>・vSAN用ネットワークのactiveポートは、</t>
    <rPh sb="5" eb="6">
      <t>ヨウ</t>
    </rPh>
    <phoneticPr fontId="1"/>
  </si>
  <si>
    <t>　通信量が多いため、単独で利用します。</t>
    <rPh sb="1" eb="3">
      <t>ツウシン</t>
    </rPh>
    <rPh sb="3" eb="4">
      <t>リョウ</t>
    </rPh>
    <rPh sb="5" eb="6">
      <t>オオ</t>
    </rPh>
    <rPh sb="10" eb="12">
      <t>タンドク</t>
    </rPh>
    <rPh sb="13" eb="15">
      <t>リヨウ</t>
    </rPh>
    <phoneticPr fontId="1"/>
  </si>
  <si>
    <t>※vCSA(vCenter Server Appliance)、管理VMは、管理ノードに配置されます。</t>
    <rPh sb="32" eb="34">
      <t>カンリ</t>
    </rPh>
    <rPh sb="38" eb="40">
      <t>カンリ</t>
    </rPh>
    <rPh sb="44" eb="46">
      <t>ハイチ</t>
    </rPh>
    <phoneticPr fontId="1"/>
  </si>
  <si>
    <t>※業務用ネットワークの設定は、構築ツールの対象外です。</t>
    <rPh sb="1" eb="3">
      <t>ギョウム</t>
    </rPh>
    <rPh sb="3" eb="4">
      <t>ヨウ</t>
    </rPh>
    <rPh sb="11" eb="13">
      <t>セッテイ</t>
    </rPh>
    <rPh sb="15" eb="17">
      <t>コウチク</t>
    </rPh>
    <rPh sb="21" eb="23">
      <t>タイショウ</t>
    </rPh>
    <rPh sb="23" eb="24">
      <t>ガイ</t>
    </rPh>
    <phoneticPr fontId="1"/>
  </si>
  <si>
    <t>NEC Hyper Converged System 構築ツール</t>
  </si>
  <si>
    <t>NEC Hyper Converged Systemのネットワーク(Bパターン)のシステム概要図は、以下の通りです。</t>
    <phoneticPr fontId="1"/>
  </si>
  <si>
    <t>【クラスタノード3台 + 管理ノード1台構成例】　Bパターン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</si>
  <si>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＜Bパターンのネットワーク概要＞</t>
    <rPh sb="13" eb="15">
      <t>ガイヨウ</t>
    </rPh>
    <phoneticPr fontId="1"/>
  </si>
  <si>
    <t>・管理用とBMC用に同じネットワークを利用します。</t>
    <rPh sb="1" eb="3">
      <t>カンリ</t>
    </rPh>
    <rPh sb="3" eb="4">
      <t>ヨウ</t>
    </rPh>
    <rPh sb="8" eb="9">
      <t>ヨウ</t>
    </rPh>
    <rPh sb="10" eb="11">
      <t>オナ</t>
    </rPh>
    <rPh sb="19" eb="21">
      <t>リヨウ</t>
    </rPh>
    <phoneticPr fontId="1"/>
  </si>
  <si>
    <t>・構築ツールマシンは、管理/BMC用ネットワークに</t>
    <rPh sb="1" eb="3">
      <t>コウチク</t>
    </rPh>
    <rPh sb="11" eb="13">
      <t>カンリ</t>
    </rPh>
    <rPh sb="17" eb="18">
      <t>ヨウ</t>
    </rPh>
    <phoneticPr fontId="1"/>
  </si>
  <si>
    <t>　アクセス可能な設定が必要です。</t>
    <phoneticPr fontId="1"/>
  </si>
  <si>
    <t>・管理VMは、管理/BMC用ネットワークに接続されます。</t>
    <rPh sb="1" eb="3">
      <t>カンリ</t>
    </rPh>
    <rPh sb="7" eb="9">
      <t>カンリ</t>
    </rPh>
    <rPh sb="13" eb="14">
      <t>ヨウ</t>
    </rPh>
    <rPh sb="21" eb="23">
      <t>セツゾク</t>
    </rPh>
    <phoneticPr fontId="1"/>
  </si>
  <si>
    <t>管理ノード用</t>
    <rPh sb="0" eb="2">
      <t>カンリ</t>
    </rPh>
    <rPh sb="5" eb="6">
      <t>ヨウ</t>
    </rPh>
    <phoneticPr fontId="1"/>
  </si>
  <si>
    <t>装置本体名称</t>
    <rPh sb="0" eb="2">
      <t>ソウチ</t>
    </rPh>
    <rPh sb="2" eb="4">
      <t>ホンタイ</t>
    </rPh>
    <rPh sb="4" eb="6">
      <t>メイショウ</t>
    </rPh>
    <phoneticPr fontId="1"/>
  </si>
  <si>
    <t>標準搭載</t>
    <rPh sb="0" eb="2">
      <t>ヒョウジュン</t>
    </rPh>
    <rPh sb="2" eb="4">
      <t>トウサイ</t>
    </rPh>
    <phoneticPr fontId="1"/>
  </si>
  <si>
    <t>LANメザニン／LOMカード</t>
    <phoneticPr fontId="1"/>
  </si>
  <si>
    <t>PCI1</t>
    <phoneticPr fontId="1"/>
  </si>
  <si>
    <t>搭載図</t>
    <rPh sb="0" eb="2">
      <t>トウサイ</t>
    </rPh>
    <rPh sb="2" eb="3">
      <t>ズ</t>
    </rPh>
    <phoneticPr fontId="1"/>
  </si>
  <si>
    <t>Express5800/R120h-1M</t>
    <phoneticPr fontId="1"/>
  </si>
  <si>
    <t>クラスタノード用</t>
    <rPh sb="7" eb="8">
      <t>ヨウ</t>
    </rPh>
    <phoneticPr fontId="1"/>
  </si>
  <si>
    <t>Express5800/R120h-2M</t>
    <phoneticPr fontId="1"/>
  </si>
  <si>
    <t>PCI1/PCI2</t>
    <phoneticPr fontId="1"/>
  </si>
  <si>
    <t>マネジメント
BMC (iLO)</t>
    <phoneticPr fontId="1"/>
  </si>
  <si>
    <t>N8104-172(1Gbps 4ch)
・1G_#0_Port1 (1) &lt;vmnic0&gt;
・1G_#0_Port2 (2) &lt;vmnic1&gt;
・1G_#0_Port3 (3) &lt;vmnic2&gt;
・1G_#0_Port4 (4) &lt;vmnic3&gt;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</si>
  <si>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
・10G_#2_Port1 (0) &lt;vmnic6&gt;
・10G_#2_Port2 (1) &lt;vmnic7&gt;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</si>
  <si>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</si>
  <si>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・10G_#1_Port1(0) &lt;vmnic4&gt;
・10G_#1_Port2(1) &lt;vmnic5&gt;</t>
    <phoneticPr fontId="1"/>
  </si>
  <si>
    <t>薄い黄色で色抜きされた部分に、設定情報をご記入ください。</t>
    <rPh sb="0" eb="1">
      <t>ウス</t>
    </rPh>
    <rPh sb="2" eb="4">
      <t>キイロ</t>
    </rPh>
    <rPh sb="5" eb="6">
      <t>イロ</t>
    </rPh>
    <rPh sb="6" eb="7">
      <t>ヌ</t>
    </rPh>
    <rPh sb="11" eb="13">
      <t>ブブン</t>
    </rPh>
    <rPh sb="15" eb="17">
      <t>セッテイ</t>
    </rPh>
    <rPh sb="17" eb="19">
      <t>ジョウホウ</t>
    </rPh>
    <rPh sb="21" eb="23">
      <t>キニュウ</t>
    </rPh>
    <phoneticPr fontId="1"/>
  </si>
  <si>
    <t>ゲートウェイ・DNSサーバ・NTPサーバ</t>
    <phoneticPr fontId="1"/>
  </si>
  <si>
    <t xml:space="preserve">管理ノード、各クラスタノードの管理用ネットワークにおけるホスト名(FQDN)を記入してください。
次のIPアドレスに対応します。
</t>
    <rPh sb="0" eb="2">
      <t>カンリ</t>
    </rPh>
    <rPh sb="6" eb="7">
      <t>カク</t>
    </rPh>
    <rPh sb="15" eb="17">
      <t>カンリ</t>
    </rPh>
    <rPh sb="17" eb="18">
      <t>ヨウ</t>
    </rPh>
    <rPh sb="31" eb="32">
      <t>メイ</t>
    </rPh>
    <rPh sb="39" eb="41">
      <t>キニュウ</t>
    </rPh>
    <rPh sb="49" eb="50">
      <t>ツギ</t>
    </rPh>
    <rPh sb="58" eb="60">
      <t>タイオウ</t>
    </rPh>
    <phoneticPr fontId="1"/>
  </si>
  <si>
    <t xml:space="preserve">管理ノード、各クラスタノードの管理用ネットワークにおけるIPアドレスを記入してください。
</t>
    <phoneticPr fontId="1"/>
  </si>
  <si>
    <t>管理用ネットワークのサブネットマスクを記入してください。
例：「255.255.255.0」</t>
    <rPh sb="2" eb="3">
      <t>ヨウ</t>
    </rPh>
    <rPh sb="19" eb="21">
      <t>キニュウ</t>
    </rPh>
    <rPh sb="29" eb="30">
      <t>レイ</t>
    </rPh>
    <phoneticPr fontId="1"/>
  </si>
  <si>
    <t>vSANネットワークのサブネットマスクを記入してください。
例：「255.255.255.0」</t>
    <rPh sb="20" eb="22">
      <t>キニュウ</t>
    </rPh>
    <rPh sb="30" eb="31">
      <t>レイ</t>
    </rPh>
    <phoneticPr fontId="1"/>
  </si>
  <si>
    <t>VLAN ID</t>
    <phoneticPr fontId="1"/>
  </si>
  <si>
    <t>vSANネットワークのVLAN IDを記入してください(タグVLANを使用する場合)。
例：「11」</t>
    <rPh sb="19" eb="21">
      <t>キニュウ</t>
    </rPh>
    <rPh sb="35" eb="37">
      <t>シヨウ</t>
    </rPh>
    <rPh sb="39" eb="41">
      <t>バアイ</t>
    </rPh>
    <rPh sb="44" eb="45">
      <t>レイ</t>
    </rPh>
    <phoneticPr fontId="1"/>
  </si>
  <si>
    <t xml:space="preserve">各クラスタノードのvSAN用ネットワークにおけるIPアドレスを記入してください。
</t>
    <phoneticPr fontId="1"/>
  </si>
  <si>
    <t>各クラスタノードのvSAN用ネットワークのポートグル―プ名を記入してください。
例：「vSAN」</t>
    <rPh sb="0" eb="1">
      <t>カク</t>
    </rPh>
    <rPh sb="13" eb="14">
      <t>ヨウ</t>
    </rPh>
    <rPh sb="28" eb="29">
      <t>メイ</t>
    </rPh>
    <rPh sb="30" eb="32">
      <t>キニュウ</t>
    </rPh>
    <rPh sb="40" eb="41">
      <t>レイ</t>
    </rPh>
    <phoneticPr fontId="1"/>
  </si>
  <si>
    <t>vMotionネットワークのサブネットマスクを記入してください。
例：「255.255.255.0」</t>
    <rPh sb="23" eb="25">
      <t>キニュウ</t>
    </rPh>
    <rPh sb="33" eb="34">
      <t>レイ</t>
    </rPh>
    <phoneticPr fontId="1"/>
  </si>
  <si>
    <t>vMotionのVLAN IDを記入してください(タグVLANを使用する場合)。
例：「12」</t>
    <rPh sb="16" eb="18">
      <t>キニュウ</t>
    </rPh>
    <rPh sb="41" eb="42">
      <t>レイ</t>
    </rPh>
    <phoneticPr fontId="1"/>
  </si>
  <si>
    <t>各クラスタノードのvMotion用ネットワークのポートグル―プ名を記入してください。
例：「vMotion」</t>
    <rPh sb="0" eb="1">
      <t>カク</t>
    </rPh>
    <rPh sb="16" eb="17">
      <t>ヨウ</t>
    </rPh>
    <rPh sb="31" eb="32">
      <t>メイ</t>
    </rPh>
    <rPh sb="33" eb="35">
      <t>キニュウ</t>
    </rPh>
    <rPh sb="43" eb="44">
      <t>レイ</t>
    </rPh>
    <phoneticPr fontId="1"/>
  </si>
  <si>
    <t xml:space="preserve">各クラスタノードのvMotion用ネットワークにおけるIPアドレスを記入してください。
</t>
    <phoneticPr fontId="1"/>
  </si>
  <si>
    <t>管理ノード、各クラスタノードの管理/vSAN/vMotion用ネットワークに割り当てるNICポートを選択してください。
クラスタノードのNICポートは、10G NICポートを選択する必要があります。
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30" eb="31">
      <t>ヨウ</t>
    </rPh>
    <rPh sb="38" eb="39">
      <t>ワ</t>
    </rPh>
    <rPh sb="40" eb="41">
      <t>ア</t>
    </rPh>
    <rPh sb="50" eb="52">
      <t>センタク</t>
    </rPh>
    <rPh sb="87" eb="89">
      <t>センタク</t>
    </rPh>
    <rPh sb="91" eb="93">
      <t>ヒツヨウ</t>
    </rPh>
    <rPh sb="107" eb="109">
      <t>イチ</t>
    </rPh>
    <rPh sb="116" eb="118">
      <t>カンケイ</t>
    </rPh>
    <rPh sb="130" eb="132">
      <t>タイオウ</t>
    </rPh>
    <rPh sb="132" eb="133">
      <t>ヒョウ</t>
    </rPh>
    <rPh sb="135" eb="137">
      <t>サンショウ</t>
    </rPh>
    <phoneticPr fontId="1"/>
  </si>
  <si>
    <t>vSphere HAの隔離IPアドレスとして使用する10GスイッチのIPアドレスを記入してください。
vSAN用ネットワークのIPアドレスから通信可能なIPアドレスを記入する必要があります。
vSAN用ネットワークのIPアドレスを記入することを推奨します。</t>
    <rPh sb="41" eb="43">
      <t>キニュウ</t>
    </rPh>
    <rPh sb="55" eb="56">
      <t>ヨウ</t>
    </rPh>
    <rPh sb="71" eb="73">
      <t>ツウシン</t>
    </rPh>
    <rPh sb="73" eb="75">
      <t>カノウ</t>
    </rPh>
    <rPh sb="83" eb="85">
      <t>キニュウ</t>
    </rPh>
    <rPh sb="87" eb="89">
      <t>ヒツヨウ</t>
    </rPh>
    <rPh sb="100" eb="101">
      <t>ヨウ</t>
    </rPh>
    <rPh sb="115" eb="117">
      <t>キニュウ</t>
    </rPh>
    <rPh sb="122" eb="124">
      <t>スイショウ</t>
    </rPh>
    <phoneticPr fontId="1"/>
  </si>
  <si>
    <t>【BMC用ネットワーク設定】</t>
    <rPh sb="4" eb="5">
      <t>ヨウ</t>
    </rPh>
    <rPh sb="11" eb="13">
      <t>セッテイ</t>
    </rPh>
    <phoneticPr fontId="1"/>
  </si>
  <si>
    <t>管理VM用
ポートグル―プ</t>
    <rPh sb="0" eb="2">
      <t>カンリ</t>
    </rPh>
    <rPh sb="4" eb="5">
      <t>ヨウ</t>
    </rPh>
    <phoneticPr fontId="1"/>
  </si>
  <si>
    <t>ポートグル―プ名</t>
    <rPh sb="7" eb="8">
      <t>メイ</t>
    </rPh>
    <phoneticPr fontId="1"/>
  </si>
  <si>
    <t>管理ノード上の管理VMにBMCネットワークからアクセスするためのポートグル―プの名前を記入してください。
例：「MNG-ext」</t>
    <rPh sb="0" eb="2">
      <t>カンリ</t>
    </rPh>
    <rPh sb="5" eb="6">
      <t>ジョウ</t>
    </rPh>
    <rPh sb="7" eb="9">
      <t>カンリ</t>
    </rPh>
    <rPh sb="40" eb="42">
      <t>ナマエ</t>
    </rPh>
    <rPh sb="43" eb="45">
      <t>キニュウ</t>
    </rPh>
    <rPh sb="53" eb="54">
      <t>レイ</t>
    </rPh>
    <phoneticPr fontId="1"/>
  </si>
  <si>
    <t>管理ノード上の管理VM用ポートグル―プに割り当てる1G NICポートを選択してください。
1G NICポートの位置とvmnicの関係は、シート「NICポート対応表」を参照してください。</t>
    <rPh sb="0" eb="2">
      <t>カンリ</t>
    </rPh>
    <rPh sb="5" eb="6">
      <t>ジョウ</t>
    </rPh>
    <rPh sb="7" eb="9">
      <t>カンリ</t>
    </rPh>
    <rPh sb="11" eb="12">
      <t>ヨウ</t>
    </rPh>
    <rPh sb="20" eb="21">
      <t>ワ</t>
    </rPh>
    <rPh sb="22" eb="23">
      <t>ア</t>
    </rPh>
    <rPh sb="35" eb="37">
      <t>センタク</t>
    </rPh>
    <phoneticPr fontId="1"/>
  </si>
  <si>
    <t>管理ノード、各クラスタノードのBMCのBMC用ネットワークにおけるIPアドレスを記入してください。</t>
    <rPh sb="22" eb="23">
      <t>ヨウ</t>
    </rPh>
    <rPh sb="40" eb="42">
      <t>キニュウ</t>
    </rPh>
    <phoneticPr fontId="1"/>
  </si>
  <si>
    <t>BMC用ネットワークのサブネットマスクを記入してください。</t>
    <rPh sb="3" eb="4">
      <t>ヨウ</t>
    </rPh>
    <rPh sb="20" eb="22">
      <t>キニュウ</t>
    </rPh>
    <phoneticPr fontId="1"/>
  </si>
  <si>
    <t>vCSAの管理用ネットワークにおけるホスト名(FQDN)を記入してください。
次のIPアドレスに対応します。</t>
    <rPh sb="39" eb="40">
      <t>ツギ</t>
    </rPh>
    <rPh sb="48" eb="50">
      <t>タイオウ</t>
    </rPh>
    <phoneticPr fontId="1"/>
  </si>
  <si>
    <t>vCSAの管理用ネットワークにおけるIPアドレスを記入してください。</t>
    <rPh sb="5" eb="7">
      <t>カンリ</t>
    </rPh>
    <rPh sb="7" eb="8">
      <t>ヨウ</t>
    </rPh>
    <rPh sb="25" eb="27">
      <t>キニュウ</t>
    </rPh>
    <phoneticPr fontId="1"/>
  </si>
  <si>
    <t>vCenterのドメイン名を記入してください。
お客様のディレクトリサービスのドメイン名と同じドメイン名は指定しないでください。
例：「vsphere.local」</t>
    <rPh sb="12" eb="13">
      <t>メイ</t>
    </rPh>
    <rPh sb="14" eb="16">
      <t>キニュウ</t>
    </rPh>
    <rPh sb="65" eb="66">
      <t>レイ</t>
    </rPh>
    <phoneticPr fontId="1"/>
  </si>
  <si>
    <t>vCenterのサイト名を記入してください。
例：「Default-First-Site」</t>
    <rPh sb="11" eb="12">
      <t>メイ</t>
    </rPh>
    <rPh sb="13" eb="15">
      <t>キニュウ</t>
    </rPh>
    <rPh sb="23" eb="24">
      <t>レイ</t>
    </rPh>
    <phoneticPr fontId="1"/>
  </si>
  <si>
    <t>【vSANの設定】</t>
    <rPh sb="6" eb="8">
      <t>セッテイ</t>
    </rPh>
    <phoneticPr fontId="1"/>
  </si>
  <si>
    <t>vSAN</t>
    <phoneticPr fontId="1"/>
  </si>
  <si>
    <t>vSANクラスタの名前を記入してください。
例：「vsan」</t>
    <rPh sb="9" eb="11">
      <t>ナマエ</t>
    </rPh>
    <rPh sb="12" eb="14">
      <t>キニュウ</t>
    </rPh>
    <rPh sb="22" eb="23">
      <t>レイ</t>
    </rPh>
    <phoneticPr fontId="1"/>
  </si>
  <si>
    <t>vSANデータストアの許容する障害数を選択してください。
RAID1、FTT=1の場合、クラスタノードは3ノード以上、
RAID1、FTT=2の場合、クラスタノードは5ノード以上、
RAID5/6、FTT=1の場合、クラスタノードは4ノード以上、
RAID5/6、FTT=2の場合、クラスタノードは6ノード以上で
vSANクラスタを構成する必要があります。</t>
    <rPh sb="11" eb="13">
      <t>キョヨウ</t>
    </rPh>
    <rPh sb="15" eb="17">
      <t>ショウガイ</t>
    </rPh>
    <rPh sb="17" eb="18">
      <t>スウ</t>
    </rPh>
    <rPh sb="19" eb="21">
      <t>センタク</t>
    </rPh>
    <rPh sb="41" eb="43">
      <t>バアイ</t>
    </rPh>
    <rPh sb="56" eb="58">
      <t>イジョウ</t>
    </rPh>
    <rPh sb="72" eb="74">
      <t>バアイ</t>
    </rPh>
    <rPh sb="105" eb="107">
      <t>バアイ</t>
    </rPh>
    <rPh sb="138" eb="140">
      <t>バアイ</t>
    </rPh>
    <rPh sb="166" eb="168">
      <t>コウセイ</t>
    </rPh>
    <rPh sb="170" eb="172">
      <t>ヒツヨウ</t>
    </rPh>
    <phoneticPr fontId="1"/>
  </si>
  <si>
    <r>
      <t>データの冗長化方式(RAID)を選択してください。
RAID5/6を選択すると、FTT=1のときRAID5、FTT=2のときRAID6が採用されます。
なお、RAID5/6は</t>
    </r>
    <r>
      <rPr>
        <b/>
        <sz val="9"/>
        <rFont val="ＭＳ Ｐゴシック"/>
        <family val="3"/>
        <charset val="128"/>
      </rPr>
      <t>オールフラッシュ構成でのみ</t>
    </r>
    <r>
      <rPr>
        <sz val="9"/>
        <rFont val="ＭＳ Ｐゴシック"/>
        <family val="3"/>
        <charset val="128"/>
      </rPr>
      <t>選択できます。</t>
    </r>
    <rPh sb="4" eb="6">
      <t>ジョウチョウ</t>
    </rPh>
    <rPh sb="6" eb="7">
      <t>カ</t>
    </rPh>
    <rPh sb="7" eb="9">
      <t>ホウシキ</t>
    </rPh>
    <rPh sb="16" eb="18">
      <t>センタク</t>
    </rPh>
    <rPh sb="34" eb="36">
      <t>センタク</t>
    </rPh>
    <rPh sb="68" eb="70">
      <t>サイヨウ</t>
    </rPh>
    <rPh sb="95" eb="97">
      <t>コウセイ</t>
    </rPh>
    <rPh sb="100" eb="102">
      <t>センタク</t>
    </rPh>
    <phoneticPr fontId="1"/>
  </si>
  <si>
    <t>ネットワーク
(BMC用)</t>
    <phoneticPr fontId="1"/>
  </si>
  <si>
    <t>管理VMの管理用ネットワークにおけるホスト名(FQDN)を記入してください。
次のIPアドレスに対応します。</t>
    <rPh sb="0" eb="2">
      <t>カンリ</t>
    </rPh>
    <rPh sb="39" eb="40">
      <t>ツギ</t>
    </rPh>
    <rPh sb="48" eb="50">
      <t>タイオウ</t>
    </rPh>
    <phoneticPr fontId="1"/>
  </si>
  <si>
    <t>管理VMの管理用ネットワークにおけるIPアドレスを記入してください。</t>
    <rPh sb="0" eb="2">
      <t>カンリ</t>
    </rPh>
    <rPh sb="5" eb="7">
      <t>カンリ</t>
    </rPh>
    <rPh sb="7" eb="8">
      <t>ヨウ</t>
    </rPh>
    <rPh sb="25" eb="27">
      <t>キニュウ</t>
    </rPh>
    <phoneticPr fontId="1"/>
  </si>
  <si>
    <t>管理VMのBMC用ネットワークにおけるIPアドレスを記入してください。</t>
    <rPh sb="0" eb="2">
      <t>カンリ</t>
    </rPh>
    <rPh sb="8" eb="9">
      <t>ヨウ</t>
    </rPh>
    <rPh sb="26" eb="28">
      <t>キニュウ</t>
    </rPh>
    <phoneticPr fontId="1"/>
  </si>
  <si>
    <t>要件</t>
    <rPh sb="0" eb="2">
      <t>ヨウケン</t>
    </rPh>
    <phoneticPr fontId="1"/>
  </si>
  <si>
    <t>パスワードの長さは、8～40文字であること。
小文字、大文字、数字、特殊文字の4つの文字の種類を含むこと。
先頭の大文字および末尾の数字は、文字の種類に含まれない。
例：「P@ssw0rd」</t>
    <rPh sb="83" eb="84">
      <t>レイ</t>
    </rPh>
    <phoneticPr fontId="1"/>
  </si>
  <si>
    <t>ユーザIDの長さは、1～39文字であること。
例：「hcsadmin」</t>
    <rPh sb="6" eb="7">
      <t>ナガ</t>
    </rPh>
    <rPh sb="14" eb="16">
      <t>モジ</t>
    </rPh>
    <rPh sb="23" eb="24">
      <t>レイ</t>
    </rPh>
    <phoneticPr fontId="1"/>
  </si>
  <si>
    <t>パスワードの長さは、8～39文字であること。
例：「Passw0rd」</t>
    <rPh sb="23" eb="24">
      <t>レイ</t>
    </rPh>
    <phoneticPr fontId="1"/>
  </si>
  <si>
    <t>管理ノードと同じ要件です。</t>
    <rPh sb="0" eb="2">
      <t>カンリ</t>
    </rPh>
    <rPh sb="6" eb="7">
      <t>オナ</t>
    </rPh>
    <rPh sb="8" eb="10">
      <t>ヨウケン</t>
    </rPh>
    <phoneticPr fontId="1"/>
  </si>
  <si>
    <t>パスワードの長さは、6～40文字であること。
例：「P@ssw0rd」</t>
    <phoneticPr fontId="1"/>
  </si>
  <si>
    <t>パスワードの長さは、8～20文字であること。
小文字、大文字、数字、特殊文字の4つの文字の種類を含むこと。
先頭の大文字および末尾の数字も文字の種類に含まれる。
隣接する同一文字は3文字以内にすること。
例：「P@ssw0rd」</t>
    <phoneticPr fontId="1"/>
  </si>
  <si>
    <t>パスワードの長さは、6～40文字であること。
小文字、大文字、数字、特殊文字の3つの文字の種類を含むこと。
アカウント名に含まれる3文字以上の連続する文字列を含まないこと。
例：「Passw0rd」</t>
    <phoneticPr fontId="1"/>
  </si>
  <si>
    <t>ユーザIDの長さは、1～32文字であること。
特殊文字「 * + , / : ; &lt; = &gt; ? \ | [ ]」を含まないこと。
例：「hcsadmin」</t>
    <rPh sb="23" eb="25">
      <t>トクシュ</t>
    </rPh>
    <rPh sb="25" eb="27">
      <t>モジ</t>
    </rPh>
    <rPh sb="58" eb="59">
      <t>フク</t>
    </rPh>
    <phoneticPr fontId="1"/>
  </si>
  <si>
    <t>パスワードの長さは、1～40文字であること。
例：「Passw0rd」</t>
    <phoneticPr fontId="1"/>
  </si>
  <si>
    <t>管理ユーザIDの長さは、1～16文字であること。
特殊文字を含まないこと。
例：「hcsadmin」</t>
    <rPh sb="0" eb="2">
      <t>カンリ</t>
    </rPh>
    <rPh sb="8" eb="9">
      <t>ナガ</t>
    </rPh>
    <rPh sb="16" eb="18">
      <t>モジ</t>
    </rPh>
    <rPh sb="25" eb="27">
      <t>トクシュ</t>
    </rPh>
    <rPh sb="27" eb="29">
      <t>モジ</t>
    </rPh>
    <rPh sb="30" eb="31">
      <t>フク</t>
    </rPh>
    <phoneticPr fontId="1"/>
  </si>
  <si>
    <t>パスワードの長さは、6～16文字であること。
特殊文字を含まないこと。
例：「Passw0rd」</t>
    <phoneticPr fontId="1"/>
  </si>
  <si>
    <t>管理/BMCネットワークのデフォルトゲートウェイのIPアドレス</t>
    <phoneticPr fontId="1"/>
  </si>
  <si>
    <t>NTPサーバのIPアドレス</t>
    <phoneticPr fontId="1"/>
  </si>
  <si>
    <t>管理/BMCネットワークのデフォルトゲートウェイのIPアドレスを記入してください。</t>
    <rPh sb="32" eb="34">
      <t>キニュウ</t>
    </rPh>
    <phoneticPr fontId="1"/>
  </si>
  <si>
    <t>お客様のDNSサーバのIPアドレスを記入してください。
このIPアドレスは、管理用ネットワークから接続できる必要があります。
管理ノード、各クラスタノードの名前解決が正しく行えるように、構築を開始する前にDNSの設定をする必要があります。
記入がない場合、管理VMがDNSサーバになります。
管理VMがDNSサーバになる場合は、構築時にDNSの設定が行われます。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セツゾク</t>
    </rPh>
    <rPh sb="54" eb="56">
      <t>ヒツヨウ</t>
    </rPh>
    <rPh sb="63" eb="65">
      <t>カンリ</t>
    </rPh>
    <rPh sb="69" eb="70">
      <t>カク</t>
    </rPh>
    <rPh sb="78" eb="80">
      <t>ナマエ</t>
    </rPh>
    <rPh sb="80" eb="82">
      <t>カイケツ</t>
    </rPh>
    <rPh sb="83" eb="84">
      <t>タダ</t>
    </rPh>
    <rPh sb="86" eb="87">
      <t>オコナ</t>
    </rPh>
    <rPh sb="93" eb="95">
      <t>コウチク</t>
    </rPh>
    <rPh sb="96" eb="98">
      <t>カイシ</t>
    </rPh>
    <rPh sb="100" eb="101">
      <t>マエ</t>
    </rPh>
    <rPh sb="106" eb="108">
      <t>セッテイ</t>
    </rPh>
    <rPh sb="111" eb="113">
      <t>ヒツヨウ</t>
    </rPh>
    <rPh sb="121" eb="123">
      <t>キニュウ</t>
    </rPh>
    <rPh sb="126" eb="128">
      <t>バアイ</t>
    </rPh>
    <rPh sb="129" eb="131">
      <t>カンリ</t>
    </rPh>
    <rPh sb="147" eb="149">
      <t>カンリ</t>
    </rPh>
    <rPh sb="161" eb="163">
      <t>バアイ</t>
    </rPh>
    <rPh sb="165" eb="167">
      <t>コウチク</t>
    </rPh>
    <rPh sb="167" eb="168">
      <t>ジ</t>
    </rPh>
    <rPh sb="173" eb="175">
      <t>セッテイ</t>
    </rPh>
    <rPh sb="176" eb="177">
      <t>オコナ</t>
    </rPh>
    <phoneticPr fontId="1"/>
  </si>
  <si>
    <t>お客様のNTPサーバのIPアドレスを記入してください。
このIPアドレスは、管理/BMCネットワークから接続できる必要があります。
記入がない場合、管理VMがNTPサーバになります。</t>
    <rPh sb="1" eb="3">
      <t>キャクサマ</t>
    </rPh>
    <rPh sb="18" eb="20">
      <t>キニュウ</t>
    </rPh>
    <rPh sb="52" eb="54">
      <t>セツゾク</t>
    </rPh>
    <rPh sb="57" eb="59">
      <t>ヒツヨウ</t>
    </rPh>
    <rPh sb="66" eb="68">
      <t>キニュウ</t>
    </rPh>
    <rPh sb="71" eb="73">
      <t>バアイ</t>
    </rPh>
    <rPh sb="74" eb="76">
      <t>カンリ</t>
    </rPh>
    <phoneticPr fontId="1"/>
  </si>
  <si>
    <t xml:space="preserve">管理ノード、各クラスタノードの管理/BMCネットワークにおけるホスト名(FQDN)を記入してください。
次のIPアドレスに対応します。
</t>
    <rPh sb="0" eb="2">
      <t>カンリ</t>
    </rPh>
    <rPh sb="6" eb="7">
      <t>カク</t>
    </rPh>
    <rPh sb="34" eb="35">
      <t>メイ</t>
    </rPh>
    <rPh sb="42" eb="44">
      <t>キニュウ</t>
    </rPh>
    <rPh sb="52" eb="53">
      <t>ツギ</t>
    </rPh>
    <rPh sb="61" eb="63">
      <t>タイオウ</t>
    </rPh>
    <phoneticPr fontId="1"/>
  </si>
  <si>
    <t xml:space="preserve">管理ノード、各クラスタノードの管理/BMCネットワークにおけるIPアドレスを記入してください。
</t>
  </si>
  <si>
    <t>管理ノード、各クラスタノードのBMCの管理/BMC用ネットワークにおけるIPアドレスを記入してください。</t>
    <rPh sb="19" eb="21">
      <t>カンリ</t>
    </rPh>
    <rPh sb="25" eb="26">
      <t>ヨウ</t>
    </rPh>
    <rPh sb="43" eb="45">
      <t>キニュウ</t>
    </rPh>
    <phoneticPr fontId="1"/>
  </si>
  <si>
    <t>管理/BMC用ネットワークのサブネットマスクを記入してください。
例：「255.255.255.0」</t>
    <rPh sb="0" eb="2">
      <t>カンリ</t>
    </rPh>
    <rPh sb="6" eb="7">
      <t>ヨウ</t>
    </rPh>
    <rPh sb="23" eb="25">
      <t>キニュウ</t>
    </rPh>
    <phoneticPr fontId="1"/>
  </si>
  <si>
    <t>管理ノード、各クラスタノードの管理/BMC用ネットワークに割り当てる1G NICポートを選択してください。
1G 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21" eb="22">
      <t>ヨウ</t>
    </rPh>
    <rPh sb="29" eb="30">
      <t>ワ</t>
    </rPh>
    <rPh sb="31" eb="32">
      <t>ア</t>
    </rPh>
    <rPh sb="44" eb="46">
      <t>センタク</t>
    </rPh>
    <rPh sb="64" eb="66">
      <t>イチ</t>
    </rPh>
    <rPh sb="73" eb="75">
      <t>カンケイ</t>
    </rPh>
    <rPh sb="87" eb="89">
      <t>タイオウ</t>
    </rPh>
    <rPh sb="89" eb="90">
      <t>ヒョウ</t>
    </rPh>
    <rPh sb="92" eb="94">
      <t>サンショウ</t>
    </rPh>
    <phoneticPr fontId="1"/>
  </si>
  <si>
    <t>vSANネットワークのVLAN IDを記入してください(タグVLANを使用する場合)。
例：「11」</t>
    <rPh sb="19" eb="21">
      <t>キニュウ</t>
    </rPh>
    <rPh sb="44" eb="45">
      <t>レイ</t>
    </rPh>
    <phoneticPr fontId="1"/>
  </si>
  <si>
    <t>各クラスタノードのvSAN/vMotion用ネットワークに割り当てる10G NICポートを選択してください。
10G NICポートの位置とvmnicの関係は、シート「NICポート対応表」を参照してください。</t>
    <rPh sb="0" eb="1">
      <t>カク</t>
    </rPh>
    <rPh sb="21" eb="22">
      <t>ヨウ</t>
    </rPh>
    <rPh sb="29" eb="30">
      <t>ワ</t>
    </rPh>
    <rPh sb="31" eb="32">
      <t>ア</t>
    </rPh>
    <rPh sb="45" eb="47">
      <t>センタク</t>
    </rPh>
    <rPh sb="66" eb="68">
      <t>イチ</t>
    </rPh>
    <rPh sb="75" eb="77">
      <t>カンケイ</t>
    </rPh>
    <rPh sb="89" eb="91">
      <t>タイオウ</t>
    </rPh>
    <rPh sb="91" eb="92">
      <t>ヒョウ</t>
    </rPh>
    <rPh sb="94" eb="96">
      <t>サンショウ</t>
    </rPh>
    <phoneticPr fontId="1"/>
  </si>
  <si>
    <t>vCSAの管理/BMCネットワークにおけるホスト名(FQDN)を記入してください。
次のIPアドレスに対応します。</t>
    <rPh sb="42" eb="43">
      <t>ツギ</t>
    </rPh>
    <rPh sb="51" eb="53">
      <t>タイオウ</t>
    </rPh>
    <phoneticPr fontId="1"/>
  </si>
  <si>
    <t>vCSAの管理/BMCネットワークにおけるIPアドレスを記入してください。</t>
    <rPh sb="28" eb="30">
      <t>キニュウ</t>
    </rPh>
    <phoneticPr fontId="1"/>
  </si>
  <si>
    <t>管理VMの管理/BMCネットワークにおけるホスト名(FQDN)を記入してください。
次のIPアドレスに対応します。</t>
    <rPh sb="0" eb="2">
      <t>カンリ</t>
    </rPh>
    <rPh sb="42" eb="43">
      <t>ツギ</t>
    </rPh>
    <rPh sb="51" eb="53">
      <t>タイオウ</t>
    </rPh>
    <phoneticPr fontId="1"/>
  </si>
  <si>
    <t>管理VMの管理/BMCネットワークにおけるIPアドレスを記入してください。</t>
    <rPh sb="0" eb="2">
      <t>カンリ</t>
    </rPh>
    <rPh sb="28" eb="30">
      <t>キニュウ</t>
    </rPh>
    <phoneticPr fontId="1"/>
  </si>
  <si>
    <t>管理VM</t>
    <rPh sb="0" eb="2">
      <t>カンリ</t>
    </rPh>
    <phoneticPr fontId="1"/>
  </si>
  <si>
    <t>NHS-E-181-010</t>
    <phoneticPr fontId="1"/>
  </si>
  <si>
    <t>無期限に設定する場合は0を入力すること。
期限を設定する場合は、設定する日数と同じ数字を入力すること。</t>
    <rPh sb="0" eb="3">
      <t>ムキゲン</t>
    </rPh>
    <rPh sb="4" eb="6">
      <t>セッテイ</t>
    </rPh>
    <rPh sb="8" eb="10">
      <t>バアイ</t>
    </rPh>
    <rPh sb="13" eb="15">
      <t>ニュウリョク</t>
    </rPh>
    <rPh sb="21" eb="23">
      <t>キゲン</t>
    </rPh>
    <rPh sb="24" eb="26">
      <t>セッテイ</t>
    </rPh>
    <rPh sb="28" eb="30">
      <t>バアイ</t>
    </rPh>
    <rPh sb="32" eb="34">
      <t>セッテイ</t>
    </rPh>
    <rPh sb="36" eb="38">
      <t>ニッスウ</t>
    </rPh>
    <rPh sb="39" eb="40">
      <t>オナ</t>
    </rPh>
    <rPh sb="41" eb="43">
      <t>スウジ</t>
    </rPh>
    <rPh sb="44" eb="46">
      <t>ニュウリョク</t>
    </rPh>
    <phoneticPr fontId="1"/>
  </si>
  <si>
    <t>容量効率</t>
    <rPh sb="0" eb="4">
      <t>ヨウリョウコウリツ</t>
    </rPh>
    <phoneticPr fontId="1"/>
  </si>
  <si>
    <t>#</t>
    <phoneticPr fontId="1"/>
  </si>
  <si>
    <t>#</t>
    <phoneticPr fontId="1"/>
  </si>
  <si>
    <t>【クラスタノード2台 + 管理ノード1台構成例】　Cパターン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</si>
  <si>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＜Cパターンのネットワーク概要＞</t>
    <rPh sb="13" eb="15">
      <t>ガイヨウ</t>
    </rPh>
    <phoneticPr fontId="1"/>
  </si>
  <si>
    <t>・クラスタノード</t>
  </si>
  <si>
    <t>・Witness(VM)</t>
  </si>
  <si>
    <t>2ノード構成vSANで、管理ノード上に動作必須の仮想マシン(VM)です。</t>
  </si>
  <si>
    <t>・Witnessネットワーク</t>
  </si>
  <si>
    <t>Witness(VM)がクラスタノードを管理、監視するための通信(VMKernel(管理、Witness))のやり取りを行うネットワークです。通信速度は1Gbpsになります。</t>
  </si>
  <si>
    <t>NEC Hyper Converged Systemのネットワーク(Cパターン)のシステム概要図は、以下の通りです。</t>
    <phoneticPr fontId="1"/>
  </si>
  <si>
    <t>・管理/BMC用ネットワークとWitness用ネットワークは</t>
    <phoneticPr fontId="1"/>
  </si>
  <si>
    <t>　同じ物理結線上を使用しますが、それぞれに異なる</t>
    <phoneticPr fontId="1"/>
  </si>
  <si>
    <t>　ネットワークアドレスのIPアドレスを設定します。</t>
    <phoneticPr fontId="1"/>
  </si>
  <si>
    <t>管理VM (Windows Server 2019)</t>
    <rPh sb="0" eb="2">
      <t>カンリ</t>
    </rPh>
    <phoneticPr fontId="1"/>
  </si>
  <si>
    <t>Witness VM</t>
    <phoneticPr fontId="1"/>
  </si>
  <si>
    <t>true</t>
    <phoneticPr fontId="1"/>
  </si>
  <si>
    <t>witnessの管理/BMCネットワークにおけるホスト名(FQDN)を記入してください。
次のIPアドレスに対応します。</t>
    <rPh sb="45" eb="46">
      <t>ツギ</t>
    </rPh>
    <rPh sb="54" eb="56">
      <t>タイオウ</t>
    </rPh>
    <phoneticPr fontId="1"/>
  </si>
  <si>
    <t>witnessの管理/BMCネットワークにおけるIPアドレスを記入してください。</t>
    <rPh sb="31" eb="33">
      <t>キニュウ</t>
    </rPh>
    <phoneticPr fontId="1"/>
  </si>
  <si>
    <t>#</t>
    <phoneticPr fontId="1"/>
  </si>
  <si>
    <t>クラスタノードのWitnessネットワークにおけるIPアドレスを記入してください。</t>
    <phoneticPr fontId="1"/>
  </si>
  <si>
    <t>クラスタノードのWitnessネットワークのポートグループ名を記入してください。</t>
    <rPh sb="29" eb="30">
      <t>メイ</t>
    </rPh>
    <phoneticPr fontId="1"/>
  </si>
  <si>
    <t>【vSANの設定】</t>
    <rPh sb="6" eb="8">
      <t>セッテイ</t>
    </rPh>
    <phoneticPr fontId="1"/>
  </si>
  <si>
    <t>管理ノード、各クラスタノードの管理/BMC用ネットワークに割り当てる1G NICポートを選択してください。1G 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21" eb="22">
      <t>ヨウ</t>
    </rPh>
    <rPh sb="29" eb="30">
      <t>ワ</t>
    </rPh>
    <rPh sb="31" eb="32">
      <t>ア</t>
    </rPh>
    <rPh sb="44" eb="46">
      <t>センタク</t>
    </rPh>
    <rPh sb="63" eb="65">
      <t>イチ</t>
    </rPh>
    <rPh sb="72" eb="74">
      <t>カンケイ</t>
    </rPh>
    <rPh sb="86" eb="88">
      <t>タイオウ</t>
    </rPh>
    <rPh sb="88" eb="89">
      <t>ヒョウ</t>
    </rPh>
    <rPh sb="91" eb="93">
      <t>サンショウ</t>
    </rPh>
    <phoneticPr fontId="1"/>
  </si>
  <si>
    <t>#</t>
    <phoneticPr fontId="1"/>
  </si>
  <si>
    <t>witnessの監視用ネットワークにおけるIPアドレスを記入してください。</t>
    <rPh sb="8" eb="11">
      <t>カンシヨウ</t>
    </rPh>
    <rPh sb="28" eb="30">
      <t>キニュウ</t>
    </rPh>
    <phoneticPr fontId="1"/>
  </si>
  <si>
    <t>【管理用・Witnesネットワーク設定】</t>
    <rPh sb="1" eb="4">
      <t>カンリヨウ</t>
    </rPh>
    <rPh sb="17" eb="19">
      <t>セッテイ</t>
    </rPh>
    <phoneticPr fontId="1"/>
  </si>
  <si>
    <t>管理/BMC用ネットワークの
サブネットマスク</t>
    <rPh sb="0" eb="2">
      <t>カンリ</t>
    </rPh>
    <rPh sb="6" eb="7">
      <t>ヨウ</t>
    </rPh>
    <phoneticPr fontId="1"/>
  </si>
  <si>
    <t>VM Network</t>
    <phoneticPr fontId="1"/>
  </si>
  <si>
    <t>Witnessネットワークの
サブネットマスク</t>
    <phoneticPr fontId="1"/>
  </si>
  <si>
    <t>witnessの監視用ネットワークのサブネットマスクを記入してください。
例：「255.255.255.0」</t>
    <rPh sb="8" eb="11">
      <t>カンシヨウ</t>
    </rPh>
    <rPh sb="27" eb="29">
      <t>キニュウ</t>
    </rPh>
    <phoneticPr fontId="1"/>
  </si>
  <si>
    <t>管理ノードのWitnessネットワークのポートグループ名 を記入してください。</t>
    <phoneticPr fontId="1"/>
  </si>
  <si>
    <t>ポートグループ(witness)</t>
    <phoneticPr fontId="1"/>
  </si>
  <si>
    <t>管理ノード</t>
    <rPh sb="0" eb="2">
      <t>カンリ</t>
    </rPh>
    <phoneticPr fontId="1"/>
  </si>
  <si>
    <t>管理ノードのWitnessネットワークのポートグループ名</t>
    <rPh sb="0" eb="2">
      <t>カンリ</t>
    </rPh>
    <rPh sb="27" eb="28">
      <t>メイ</t>
    </rPh>
    <phoneticPr fontId="1"/>
  </si>
  <si>
    <t xml:space="preserve">管理ノード、各クラスタノードの管理/BMCネットワークにおけるホスト名(FQDN)を記入してください。次のIPアドレスに対応します。
</t>
    <rPh sb="0" eb="2">
      <t>カンリ</t>
    </rPh>
    <rPh sb="6" eb="7">
      <t>カク</t>
    </rPh>
    <rPh sb="34" eb="35">
      <t>メイ</t>
    </rPh>
    <rPh sb="42" eb="44">
      <t>キニュウ</t>
    </rPh>
    <rPh sb="51" eb="52">
      <t>ツギ</t>
    </rPh>
    <rPh sb="60" eb="62">
      <t>タイオウ</t>
    </rPh>
    <phoneticPr fontId="1"/>
  </si>
  <si>
    <t>das.ignoreinsufficienthbdatastore</t>
    <phoneticPr fontId="1"/>
  </si>
  <si>
    <t>クラスタノード、
WitnessのESXi rootパスワード</t>
    <phoneticPr fontId="1"/>
  </si>
  <si>
    <r>
      <t>vSANデータストアでの容量効率の設定（無効／圧縮のみ／デデュープと圧縮） を選択してください。
なお、「圧縮のみ」「デデュープと圧縮」は</t>
    </r>
    <r>
      <rPr>
        <b/>
        <sz val="10"/>
        <rFont val="ＭＳ Ｐゴシック"/>
        <family val="3"/>
        <charset val="128"/>
      </rPr>
      <t>オールフラッシュ構成でのみ</t>
    </r>
    <r>
      <rPr>
        <sz val="10"/>
        <rFont val="ＭＳ Ｐゴシック"/>
        <family val="3"/>
        <charset val="128"/>
      </rPr>
      <t xml:space="preserve"> 有効 にできます。</t>
    </r>
    <rPh sb="12" eb="14">
      <t>ヨウリョウ</t>
    </rPh>
    <rPh sb="14" eb="16">
      <t>コウリツ</t>
    </rPh>
    <rPh sb="17" eb="19">
      <t>セッテイ</t>
    </rPh>
    <rPh sb="23" eb="25">
      <t>アッシュク</t>
    </rPh>
    <rPh sb="34" eb="36">
      <t>アッシュク</t>
    </rPh>
    <rPh sb="39" eb="41">
      <t>センタク</t>
    </rPh>
    <rPh sb="53" eb="55">
      <t>アッシュク</t>
    </rPh>
    <rPh sb="77" eb="79">
      <t>コウセイ</t>
    </rPh>
    <rPh sb="83" eb="85">
      <t>ユウコウ</t>
    </rPh>
    <phoneticPr fontId="1"/>
  </si>
  <si>
    <t>Management Network</t>
    <phoneticPr fontId="1"/>
  </si>
  <si>
    <t>Management Network</t>
    <phoneticPr fontId="1"/>
  </si>
  <si>
    <t>デプロイ</t>
    <phoneticPr fontId="1"/>
  </si>
  <si>
    <t>デプロイサイズ</t>
    <phoneticPr fontId="1"/>
  </si>
  <si>
    <t xml:space="preserve">witnessのデプロイサイズを選択してください。
デプロイサイズを「Medium」に設定する場合は、「normal」を選択してください。
デプロイサイズによって作成できるVM数が異なります。作成するVM数に応じて選択してください。
vSphere7.0 Update1以降、自動で作成されるvCLS VMもVM数に含まれます。
</t>
    <rPh sb="16" eb="18">
      <t>センタク</t>
    </rPh>
    <rPh sb="107" eb="109">
      <t>センタク</t>
    </rPh>
    <rPh sb="156" eb="157">
      <t>スウ</t>
    </rPh>
    <rPh sb="158" eb="159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</si>
</sst>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176" formatCode="0_ "/>
    <numFmt numFmtId="177" formatCode="#,##0_ "/>
    <numFmt numFmtId="178" formatCode="#,##0_ ;[Red]\-#,##0\ "/>
    <numFmt numFmtId="179" formatCode="#,##0;\-#,##0;&quot;-&quot;"/>
    <numFmt numFmtId="180" formatCode="0_ ;[Red]\-0\ "/>
    <numFmt numFmtId="181" formatCode="&quot;$&quot;#,##0_);\(&quot;$&quot;#,##0\)"/>
    <numFmt numFmtId="182" formatCode="&quot;$&quot;#,##0_);[Red]\(&quot;$&quot;#,##0\)"/>
    <numFmt numFmtId="183" formatCode="&quot;$&quot;#,##0.00_);[Red]\(&quot;$&quot;#,##0.00\)"/>
    <numFmt numFmtId="184" formatCode="&quot;$&quot;#,##0.0_);\(&quot;$&quot;#,##0.0\)"/>
    <numFmt numFmtId="185" formatCode="#,##0_);[Red]\(#,##0\)"/>
    <numFmt numFmtId="186" formatCode="yyyy/mm/dd"/>
    <numFmt numFmtId="187" formatCode="_(* #,##0.00_);_(* \(#,##0.00\);_(* &quot;-&quot;??_);_(@_)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0.0%"/>
    <numFmt numFmtId="191" formatCode="&quot;$&quot;* #,##0_);[Red]&quot;$&quot;* \(#,##0\)"/>
    <numFmt numFmtId="192" formatCode="&quot;$&quot;* #,##0.00_);[Red]&quot;$&quot;* \(#,##0.00\)"/>
    <numFmt numFmtId="193" formatCode="0_)%;\(0\)%"/>
    <numFmt numFmtId="194" formatCode="0.0\ %;\(0.0\)%"/>
    <numFmt numFmtId="195" formatCode="#,##0_);[Red]\ \(#,##0\)"/>
    <numFmt numFmtId="196" formatCode="#,##0\ &quot;F&quot;;\-#,##0\ &quot;F&quot;"/>
    <numFmt numFmtId="197" formatCode="#,##0.0_%\);[Red]\(#,##0.0%\)"/>
    <numFmt numFmtId="198" formatCode="_-* #,##0\ &quot;F&quot;_-;\-* #,##0\ &quot;F&quot;_-;_-* &quot;-&quot;\ &quot;F&quot;_-;_-@_-"/>
    <numFmt numFmtId="199" formatCode="0&quot;式&quot;"/>
    <numFmt numFmtId="200" formatCode="yymm"/>
    <numFmt numFmtId="201" formatCode="_-* #,##0\ _F_-;\-* #,##0\ _F_-;_-* &quot;-&quot;\ _F_-;_-@_-"/>
    <numFmt numFmtId="202" formatCode="_-* #,##0.00\ _F_-;\-* #,##0.00\ _F_-;_-* &quot;-&quot;??\ _F_-;_-@_-"/>
    <numFmt numFmtId="203" formatCode="_-* #,##0.00\ &quot;F&quot;_-;\-* #,##0.00\ &quot;F&quot;_-;_-* &quot;-&quot;??\ &quot;F&quot;_-;_-@_-"/>
    <numFmt numFmtId="204" formatCode="#,##0.00\ &quot;F&quot;;[Red]\-#,##0.00\ &quot;F&quot;"/>
    <numFmt numFmtId="205" formatCode="#,##0.0000000_);[Red]\(#,##0.0000000\)"/>
    <numFmt numFmtId="206" formatCode=";;*__)"/>
    <numFmt numFmtId="207" formatCode="&quot;kr&quot;\ #,##0;[Red]&quot;kr&quot;\ \-#,##0"/>
    <numFmt numFmtId="208" formatCode="&quot;kr&quot;\ #,##0.00;[Red]&quot;kr&quot;\ \-#,##0.00"/>
    <numFmt numFmtId="209" formatCode="0.0"/>
    <numFmt numFmtId="210" formatCode="0_);\(0\)"/>
    <numFmt numFmtId="211" formatCode="yyyy/mm/dd\ hh:mm:ss"/>
    <numFmt numFmtId="212" formatCode="hh:mm:ss"/>
    <numFmt numFmtId="213" formatCode=";;;"/>
    <numFmt numFmtId="214" formatCode="hh:mm\ \T\K"/>
    <numFmt numFmtId="215" formatCode="0.0000"/>
    <numFmt numFmtId="216" formatCode="0.00000000"/>
    <numFmt numFmtId="217" formatCode="#"/>
  </numFmts>
  <fonts count="10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name val="MS Sans Serif"/>
      <family val="2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MS Sans Serif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0"/>
      <name val="Helv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Times New Roman"/>
      <family val="1"/>
    </font>
    <font>
      <sz val="8.5"/>
      <name val="LinePrinter"/>
      <family val="2"/>
    </font>
    <font>
      <sz val="10"/>
      <name val="細明朝体"/>
      <family val="1"/>
      <charset val="128"/>
    </font>
    <font>
      <sz val="10"/>
      <name val="平成明朝"/>
      <family val="1"/>
      <charset val="128"/>
    </font>
    <font>
      <sz val="12"/>
      <name val="Helv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name val="Courier"/>
      <family val="3"/>
    </font>
    <font>
      <b/>
      <sz val="10"/>
      <name val="Helv"/>
      <family val="2"/>
    </font>
    <font>
      <i/>
      <sz val="11"/>
      <color indexed="10"/>
      <name val="ＭＳ Ｐゴシック"/>
      <family val="3"/>
      <charset val="128"/>
    </font>
    <font>
      <sz val="11"/>
      <name val="Times New Roman"/>
      <family val="1"/>
    </font>
    <font>
      <sz val="11"/>
      <color indexed="19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u/>
      <sz val="5"/>
      <color indexed="36"/>
      <name val="Arial"/>
      <family val="2"/>
    </font>
    <font>
      <i/>
      <sz val="11"/>
      <color indexed="11"/>
      <name val="ＭＳ Ｐゴシック"/>
      <family val="3"/>
      <charset val="128"/>
    </font>
    <font>
      <b/>
      <sz val="12"/>
      <name val="Helv"/>
      <family val="2"/>
    </font>
    <font>
      <u/>
      <sz val="8"/>
      <color indexed="12"/>
      <name val="Times New Roman"/>
      <family val="1"/>
    </font>
    <font>
      <sz val="10"/>
      <name val="ＭＳ ゴシック"/>
      <family val="3"/>
      <charset val="128"/>
    </font>
    <font>
      <sz val="8"/>
      <color indexed="8"/>
      <name val="Arial"/>
      <family val="2"/>
    </font>
    <font>
      <b/>
      <sz val="11"/>
      <name val="Helv"/>
      <family val="2"/>
    </font>
    <font>
      <sz val="16"/>
      <name val="ＭＳ 明朝"/>
      <family val="1"/>
      <charset val="128"/>
    </font>
    <font>
      <sz val="10"/>
      <name val="Univers (W1)"/>
      <family val="2"/>
    </font>
    <font>
      <sz val="8"/>
      <color indexed="10"/>
      <name val="Arial"/>
      <family val="2"/>
    </font>
    <font>
      <sz val="11"/>
      <color indexed="18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b/>
      <sz val="10"/>
      <name val="Arial"/>
      <family val="2"/>
    </font>
    <font>
      <sz val="12"/>
      <name val="ｹﾙﾅﾁﾃｼ"/>
      <family val="1"/>
      <charset val="128"/>
    </font>
    <font>
      <sz val="11"/>
      <name val="ｵｸｿ "/>
      <family val="3"/>
      <charset val="128"/>
    </font>
    <font>
      <sz val="11"/>
      <color indexed="14"/>
      <name val="ＦＡ ゴシック"/>
      <family val="3"/>
      <charset val="128"/>
    </font>
    <font>
      <sz val="9"/>
      <name val="丸ゴシック－Ｍ"/>
      <family val="3"/>
      <charset val="128"/>
    </font>
    <font>
      <b/>
      <sz val="10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sz val="12"/>
      <name val="細明朝体"/>
      <family val="1"/>
      <charset val="128"/>
    </font>
    <font>
      <sz val="14"/>
      <name val="細明朝体"/>
      <family val="1"/>
      <charset val="128"/>
    </font>
    <font>
      <sz val="8"/>
      <name val="ＦＡ 明朝"/>
      <family val="1"/>
      <charset val="128"/>
    </font>
    <font>
      <sz val="11"/>
      <name val="・団"/>
      <family val="1"/>
      <charset val="128"/>
    </font>
    <font>
      <sz val="12"/>
      <name val="中ゴシック体"/>
      <family val="3"/>
      <charset val="128"/>
    </font>
    <font>
      <sz val="14"/>
      <name val="中ゴシック体"/>
      <family val="3"/>
      <charset val="128"/>
    </font>
    <font>
      <sz val="18"/>
      <name val="中ゴシック体"/>
      <family val="3"/>
      <charset val="128"/>
    </font>
    <font>
      <sz val="11"/>
      <name val="ＭＳ 明朝"/>
      <family val="1"/>
      <charset val="128"/>
    </font>
    <font>
      <sz val="12"/>
      <name val="Arial"/>
      <family val="2"/>
    </font>
    <font>
      <b/>
      <sz val="9"/>
      <name val="ＭＳ Ｐゴシック"/>
      <family val="3"/>
      <charset val="128"/>
    </font>
    <font>
      <b/>
      <sz val="9"/>
      <color indexed="10"/>
      <name val="ＭＳ Ｐゴシック"/>
      <family val="3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color rgb="FFFF0000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14"/>
      <name val="Neclogo"/>
      <family val="2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b/>
      <sz val="9"/>
      <color theme="1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lightGray">
        <fgColor indexed="1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19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ck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double">
        <color indexed="64"/>
      </right>
      <top style="dashed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thick">
        <color rgb="FF00B0F0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 style="dotted">
        <color indexed="64"/>
      </top>
      <bottom style="dashed">
        <color indexed="64"/>
      </bottom>
      <diagonal/>
    </border>
    <border>
      <left/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uble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dott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double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uble">
        <color indexed="64"/>
      </right>
      <top/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dotted">
        <color indexed="64"/>
      </bottom>
      <diagonal/>
    </border>
    <border>
      <left/>
      <right style="double">
        <color indexed="64"/>
      </right>
      <top style="dash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46">
    <xf numFmtId="0" fontId="0" fillId="0" borderId="0"/>
    <xf numFmtId="191" fontId="43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43" fillId="0" borderId="0" applyFont="0" applyFill="0" applyBorder="0" applyAlignment="0" applyProtection="0"/>
    <xf numFmtId="9" fontId="44" fillId="0" borderId="0" applyFont="0" applyFill="0" applyBorder="0" applyAlignment="0" applyProtection="0">
      <alignment horizontal="right"/>
    </xf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0" fontId="44" fillId="0" borderId="0" applyFont="0" applyFill="0" applyBorder="0" applyAlignment="0" applyProtection="0">
      <alignment horizontal="right"/>
    </xf>
    <xf numFmtId="10" fontId="44" fillId="0" borderId="0" applyFont="0" applyFill="0" applyBorder="0" applyAlignment="0" applyProtection="0">
      <alignment horizontal="right"/>
    </xf>
    <xf numFmtId="0" fontId="42" fillId="0" borderId="0"/>
    <xf numFmtId="195" fontId="43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5" fillId="0" borderId="1"/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6" fillId="0" borderId="2" applyBorder="0"/>
    <xf numFmtId="0" fontId="47" fillId="0" borderId="3" applyFill="0" applyBorder="0" applyAlignment="0"/>
    <xf numFmtId="0" fontId="48" fillId="0" borderId="0">
      <alignment horizontal="center" wrapText="1"/>
      <protection locked="0"/>
    </xf>
    <xf numFmtId="181" fontId="5" fillId="0" borderId="4" applyAlignment="0" applyProtection="0"/>
    <xf numFmtId="0" fontId="6" fillId="16" borderId="0"/>
    <xf numFmtId="0" fontId="24" fillId="0" borderId="0" applyNumberFormat="0" applyFill="0" applyBorder="0" applyProtection="0">
      <alignment horizontal="left"/>
    </xf>
    <xf numFmtId="179" fontId="7" fillId="0" borderId="0" applyFill="0" applyBorder="0" applyAlignment="0"/>
    <xf numFmtId="196" fontId="49" fillId="0" borderId="0" applyFill="0" applyBorder="0" applyAlignment="0"/>
    <xf numFmtId="0" fontId="50" fillId="0" borderId="0"/>
    <xf numFmtId="0" fontId="51" fillId="0" borderId="0" applyNumberFormat="0" applyFill="0" applyBorder="0" applyProtection="0">
      <alignment horizontal="right"/>
    </xf>
    <xf numFmtId="38" fontId="8" fillId="0" borderId="0" applyFont="0" applyFill="0" applyBorder="0" applyAlignment="0" applyProtection="0"/>
    <xf numFmtId="23" fontId="13" fillId="0" borderId="0" applyFont="0" applyFill="0" applyBorder="0" applyAlignment="0" applyProtection="0"/>
    <xf numFmtId="40" fontId="8" fillId="0" borderId="0" applyFont="0" applyFill="0" applyBorder="0" applyAlignment="0" applyProtection="0"/>
    <xf numFmtId="176" fontId="2" fillId="0" borderId="0">
      <alignment horizontal="center"/>
    </xf>
    <xf numFmtId="182" fontId="8" fillId="0" borderId="0" applyFont="0" applyFill="0" applyBorder="0" applyAlignment="0" applyProtection="0"/>
    <xf numFmtId="196" fontId="49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25" fillId="0" borderId="0" applyNumberFormat="0" applyBorder="0" applyAlignment="0"/>
    <xf numFmtId="30" fontId="8" fillId="0" borderId="3" applyFont="0" applyFill="0" applyBorder="0" applyAlignment="0">
      <alignment horizontal="center"/>
    </xf>
    <xf numFmtId="14" fontId="7" fillId="0" borderId="0" applyFill="0" applyBorder="0" applyAlignment="0"/>
    <xf numFmtId="15" fontId="8" fillId="0" borderId="0"/>
    <xf numFmtId="197" fontId="2" fillId="0" borderId="0" applyFont="0" applyFill="0" applyBorder="0" applyAlignment="0" applyProtection="0"/>
    <xf numFmtId="187" fontId="52" fillId="0" borderId="0" applyFont="0" applyFill="0" applyBorder="0" applyAlignment="0" applyProtection="0"/>
    <xf numFmtId="0" fontId="12" fillId="0" borderId="0"/>
    <xf numFmtId="0" fontId="53" fillId="0" borderId="0" applyNumberFormat="0" applyFill="0" applyBorder="0" applyProtection="0">
      <alignment horizontal="left"/>
    </xf>
    <xf numFmtId="23" fontId="13" fillId="0" borderId="0" applyFill="0" applyBorder="0" applyAlignment="0"/>
    <xf numFmtId="196" fontId="49" fillId="0" borderId="0" applyFill="0" applyBorder="0" applyAlignment="0"/>
    <xf numFmtId="23" fontId="13" fillId="0" borderId="0" applyFill="0" applyBorder="0" applyAlignment="0"/>
    <xf numFmtId="198" fontId="49" fillId="0" borderId="0" applyFill="0" applyBorder="0" applyAlignment="0"/>
    <xf numFmtId="196" fontId="49" fillId="0" borderId="0" applyFill="0" applyBorder="0" applyAlignment="0"/>
    <xf numFmtId="0" fontId="9" fillId="0" borderId="0">
      <alignment horizontal="left"/>
    </xf>
    <xf numFmtId="0" fontId="17" fillId="0" borderId="0"/>
    <xf numFmtId="0" fontId="54" fillId="0" borderId="0" applyNumberFormat="0" applyFill="0" applyBorder="0" applyProtection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Protection="0">
      <alignment horizontal="right"/>
    </xf>
    <xf numFmtId="186" fontId="34" fillId="0" borderId="2"/>
    <xf numFmtId="38" fontId="10" fillId="17" borderId="0" applyNumberFormat="0" applyBorder="0" applyAlignment="0" applyProtection="0"/>
    <xf numFmtId="0" fontId="57" fillId="0" borderId="0">
      <alignment horizontal="left"/>
    </xf>
    <xf numFmtId="0" fontId="11" fillId="0" borderId="5" applyNumberFormat="0" applyAlignment="0" applyProtection="0">
      <alignment horizontal="left" vertical="center"/>
    </xf>
    <xf numFmtId="0" fontId="11" fillId="0" borderId="6">
      <alignment horizontal="left" vertical="center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Border="0"/>
    <xf numFmtId="10" fontId="10" fillId="18" borderId="7" applyNumberFormat="0" applyBorder="0" applyAlignment="0" applyProtection="0"/>
    <xf numFmtId="49" fontId="41" fillId="0" borderId="8" applyNumberFormat="0" applyBorder="0" applyAlignment="0">
      <alignment horizontal="left" vertical="center"/>
    </xf>
    <xf numFmtId="0" fontId="60" fillId="0" borderId="0" applyNumberFormat="0" applyFill="0" applyBorder="0" applyProtection="0">
      <alignment horizontal="left"/>
    </xf>
    <xf numFmtId="0" fontId="13" fillId="0" borderId="0"/>
    <xf numFmtId="0" fontId="59" fillId="0" borderId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" fontId="59" fillId="0" borderId="0" applyProtection="0">
      <protection locked="0"/>
    </xf>
    <xf numFmtId="23" fontId="13" fillId="0" borderId="0" applyFill="0" applyBorder="0" applyAlignment="0"/>
    <xf numFmtId="196" fontId="49" fillId="0" borderId="0" applyFill="0" applyBorder="0" applyAlignment="0"/>
    <xf numFmtId="23" fontId="13" fillId="0" borderId="0" applyFill="0" applyBorder="0" applyAlignment="0"/>
    <xf numFmtId="198" fontId="49" fillId="0" borderId="0" applyFill="0" applyBorder="0" applyAlignment="0"/>
    <xf numFmtId="196" fontId="49" fillId="0" borderId="0" applyFill="0" applyBorder="0" applyAlignment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0" fontId="61" fillId="0" borderId="9"/>
    <xf numFmtId="198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0" fontId="2" fillId="0" borderId="0"/>
    <xf numFmtId="184" fontId="1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3" fillId="0" borderId="2"/>
    <xf numFmtId="0" fontId="47" fillId="0" borderId="0"/>
    <xf numFmtId="0" fontId="2" fillId="0" borderId="0"/>
    <xf numFmtId="0" fontId="12" fillId="0" borderId="0"/>
    <xf numFmtId="0" fontId="12" fillId="0" borderId="0"/>
    <xf numFmtId="0" fontId="37" fillId="0" borderId="0" applyNumberFormat="0" applyFill="0" applyBorder="0" applyProtection="0">
      <alignment horizontal="left"/>
    </xf>
    <xf numFmtId="14" fontId="48" fillId="0" borderId="0">
      <alignment horizontal="center" wrapText="1"/>
      <protection locked="0"/>
    </xf>
    <xf numFmtId="204" fontId="49" fillId="0" borderId="0" applyFont="0" applyFill="0" applyBorder="0" applyAlignment="0" applyProtection="0"/>
    <xf numFmtId="205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8" fillId="0" borderId="10" applyNumberFormat="0" applyBorder="0"/>
    <xf numFmtId="0" fontId="33" fillId="0" borderId="0" applyNumberFormat="0" applyFill="0" applyBorder="0" applyProtection="0">
      <alignment horizontal="right"/>
    </xf>
    <xf numFmtId="23" fontId="13" fillId="0" borderId="0" applyFill="0" applyBorder="0" applyAlignment="0"/>
    <xf numFmtId="196" fontId="49" fillId="0" borderId="0" applyFill="0" applyBorder="0" applyAlignment="0"/>
    <xf numFmtId="23" fontId="13" fillId="0" borderId="0" applyFill="0" applyBorder="0" applyAlignment="0"/>
    <xf numFmtId="198" fontId="49" fillId="0" borderId="0" applyFill="0" applyBorder="0" applyAlignment="0"/>
    <xf numFmtId="196" fontId="49" fillId="0" borderId="0" applyFill="0" applyBorder="0" applyAlignment="0"/>
    <xf numFmtId="4" fontId="9" fillId="0" borderId="0">
      <alignment horizontal="right"/>
    </xf>
    <xf numFmtId="4" fontId="2" fillId="0" borderId="0" applyFont="0" applyFill="0" applyBorder="0" applyProtection="0">
      <alignment horizontal="right"/>
    </xf>
    <xf numFmtId="0" fontId="8" fillId="0" borderId="0" applyNumberFormat="0" applyFont="0" applyFill="0" applyBorder="0" applyAlignment="0" applyProtection="0">
      <alignment horizontal="left"/>
    </xf>
    <xf numFmtId="15" fontId="8" fillId="0" borderId="0" applyFont="0" applyFill="0" applyBorder="0" applyAlignment="0" applyProtection="0"/>
    <xf numFmtId="4" fontId="8" fillId="0" borderId="0" applyFont="0" applyFill="0" applyBorder="0" applyAlignment="0" applyProtection="0"/>
    <xf numFmtId="0" fontId="5" fillId="0" borderId="9">
      <alignment horizontal="center"/>
    </xf>
    <xf numFmtId="3" fontId="8" fillId="0" borderId="0" applyFont="0" applyFill="0" applyBorder="0" applyAlignment="0" applyProtection="0"/>
    <xf numFmtId="0" fontId="8" fillId="19" borderId="0" applyNumberFormat="0" applyFont="0" applyBorder="0" applyAlignment="0" applyProtection="0"/>
    <xf numFmtId="0" fontId="59" fillId="0" borderId="0"/>
    <xf numFmtId="4" fontId="14" fillId="0" borderId="0">
      <alignment horizontal="right"/>
    </xf>
    <xf numFmtId="0" fontId="15" fillId="0" borderId="0">
      <alignment horizontal="left"/>
    </xf>
    <xf numFmtId="1" fontId="47" fillId="0" borderId="0" applyBorder="0">
      <alignment horizontal="left" vertical="top" wrapText="1"/>
    </xf>
    <xf numFmtId="0" fontId="8" fillId="0" borderId="0"/>
    <xf numFmtId="204" fontId="8" fillId="0" borderId="0">
      <alignment horizontal="center"/>
    </xf>
    <xf numFmtId="0" fontId="10" fillId="0" borderId="0" applyNumberFormat="0" applyFill="0" applyBorder="0" applyProtection="0">
      <alignment vertical="top" wrapText="1"/>
    </xf>
    <xf numFmtId="3" fontId="10" fillId="0" borderId="0" applyFill="0" applyBorder="0" applyProtection="0">
      <alignment horizontal="right" vertical="top" wrapText="1"/>
    </xf>
    <xf numFmtId="3" fontId="64" fillId="0" borderId="0" applyFill="0" applyBorder="0" applyProtection="0">
      <alignment horizontal="right" vertical="top" wrapText="1"/>
    </xf>
    <xf numFmtId="0" fontId="61" fillId="0" borderId="0"/>
    <xf numFmtId="49" fontId="7" fillId="0" borderId="0" applyFill="0" applyBorder="0" applyAlignment="0"/>
    <xf numFmtId="201" fontId="49" fillId="0" borderId="0" applyFill="0" applyBorder="0" applyAlignment="0"/>
    <xf numFmtId="201" fontId="13" fillId="0" borderId="0" applyFill="0" applyBorder="0" applyAlignment="0"/>
    <xf numFmtId="0" fontId="16" fillId="0" borderId="0">
      <alignment horizontal="center"/>
    </xf>
    <xf numFmtId="0" fontId="8" fillId="0" borderId="0"/>
    <xf numFmtId="0" fontId="17" fillId="0" borderId="0"/>
    <xf numFmtId="206" fontId="10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Protection="0">
      <alignment horizontal="right"/>
    </xf>
    <xf numFmtId="0" fontId="67" fillId="0" borderId="0">
      <alignment horizontal="left"/>
    </xf>
    <xf numFmtId="188" fontId="13" fillId="0" borderId="0" applyFont="0" applyFill="0" applyBorder="0" applyAlignment="0" applyProtection="0"/>
    <xf numFmtId="189" fontId="52" fillId="0" borderId="0" applyFont="0" applyFill="0" applyBorder="0" applyAlignment="0" applyProtection="0"/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9" fontId="2" fillId="0" borderId="0">
      <alignment horizontal="left" vertical="top"/>
    </xf>
    <xf numFmtId="0" fontId="25" fillId="0" borderId="0" applyNumberFormat="0" applyFill="0" applyProtection="0">
      <alignment vertical="center"/>
    </xf>
    <xf numFmtId="9" fontId="68" fillId="0" borderId="0" applyFont="0" applyFill="0" applyBorder="0" applyAlignment="0" applyProtection="0"/>
    <xf numFmtId="0" fontId="18" fillId="0" borderId="0"/>
    <xf numFmtId="188" fontId="82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20" fillId="24" borderId="11" applyNumberFormat="0" applyAlignment="0" applyProtection="0">
      <alignment vertical="center"/>
    </xf>
    <xf numFmtId="4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21" fillId="25" borderId="0" applyNumberFormat="0" applyBorder="0" applyAlignment="0" applyProtection="0">
      <alignment vertical="center"/>
    </xf>
    <xf numFmtId="42" fontId="69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69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Protection="0">
      <alignment horizontal="center" vertical="center"/>
    </xf>
    <xf numFmtId="0" fontId="2" fillId="26" borderId="12" applyNumberFormat="0" applyFon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0" borderId="0"/>
    <xf numFmtId="0" fontId="24" fillId="3" borderId="0" applyNumberFormat="0" applyBorder="0" applyAlignment="0" applyProtection="0">
      <alignment vertical="center"/>
    </xf>
    <xf numFmtId="178" fontId="25" fillId="0" borderId="0" applyBorder="0">
      <alignment horizontal="right"/>
    </xf>
    <xf numFmtId="0" fontId="71" fillId="0" borderId="14" applyBorder="0">
      <alignment horizontal="left" vertical="center"/>
    </xf>
    <xf numFmtId="0" fontId="2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9" fontId="2" fillId="0" borderId="0" applyFont="0"/>
    <xf numFmtId="0" fontId="26" fillId="2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31" fillId="0" borderId="19" applyNumberFormat="0" applyFill="0" applyAlignment="0" applyProtection="0">
      <alignment vertical="center"/>
    </xf>
    <xf numFmtId="0" fontId="32" fillId="27" borderId="20" applyNumberFormat="0" applyAlignment="0" applyProtection="0">
      <alignment vertical="center"/>
    </xf>
    <xf numFmtId="49" fontId="76" fillId="0" borderId="0" applyFill="0" applyBorder="0" applyProtection="0">
      <alignment horizontal="center" vertical="center"/>
    </xf>
    <xf numFmtId="209" fontId="44" fillId="0" borderId="0" applyFont="0" applyFill="0" applyBorder="0" applyAlignment="0" applyProtection="0"/>
    <xf numFmtId="2" fontId="44" fillId="28" borderId="9" applyProtection="0">
      <alignment horizontal="right" vertical="center"/>
    </xf>
    <xf numFmtId="180" fontId="25" fillId="0" borderId="0" applyFill="0" applyBorder="0"/>
    <xf numFmtId="178" fontId="25" fillId="0" borderId="0" applyFill="0" applyBorder="0"/>
    <xf numFmtId="210" fontId="25" fillId="0" borderId="0" applyBorder="0">
      <alignment horizontal="left"/>
    </xf>
    <xf numFmtId="1" fontId="44" fillId="0" borderId="0" applyFont="0" applyFill="0" applyBorder="0" applyProtection="0">
      <alignment horizontal="right"/>
    </xf>
    <xf numFmtId="49" fontId="25" fillId="29" borderId="21">
      <alignment horizontal="center"/>
    </xf>
    <xf numFmtId="177" fontId="25" fillId="29" borderId="21">
      <alignment horizontal="right"/>
    </xf>
    <xf numFmtId="14" fontId="25" fillId="29" borderId="0" applyBorder="0">
      <alignment horizontal="center"/>
    </xf>
    <xf numFmtId="49" fontId="25" fillId="0" borderId="21"/>
    <xf numFmtId="0" fontId="33" fillId="0" borderId="0" applyNumberFormat="0" applyFill="0" applyBorder="0" applyAlignment="0" applyProtection="0">
      <alignment vertical="center"/>
    </xf>
    <xf numFmtId="8" fontId="77" fillId="0" borderId="0" applyFont="0" applyFill="0" applyBorder="0" applyAlignment="0" applyProtection="0"/>
    <xf numFmtId="6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34" fillId="0" borderId="0">
      <alignment horizontal="center" vertical="center"/>
    </xf>
    <xf numFmtId="185" fontId="2" fillId="0" borderId="0" applyFont="0" applyFill="0" applyBorder="0" applyAlignment="0" applyProtection="0"/>
    <xf numFmtId="211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186" fontId="59" fillId="0" borderId="0" applyFont="0" applyFill="0" applyBorder="0" applyAlignment="0" applyProtection="0"/>
    <xf numFmtId="14" fontId="25" fillId="0" borderId="22" applyBorder="0">
      <alignment horizontal="left"/>
    </xf>
    <xf numFmtId="0" fontId="35" fillId="7" borderId="15" applyNumberFormat="0" applyAlignment="0" applyProtection="0">
      <alignment vertical="center"/>
    </xf>
    <xf numFmtId="14" fontId="25" fillId="0" borderId="0" applyFill="0" applyBorder="0"/>
    <xf numFmtId="213" fontId="59" fillId="0" borderId="0" applyFont="0" applyFill="0" applyBorder="0" applyAlignment="0" applyProtection="0"/>
    <xf numFmtId="49" fontId="59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14" fontId="81" fillId="0" borderId="0"/>
    <xf numFmtId="215" fontId="2" fillId="0" borderId="0">
      <alignment vertical="center"/>
    </xf>
    <xf numFmtId="216" fontId="2" fillId="0" borderId="0" applyFill="0" applyBorder="0" applyProtection="0">
      <alignment vertical="center"/>
    </xf>
    <xf numFmtId="216" fontId="2" fillId="0" borderId="0" applyFill="0" applyBorder="0" applyProtection="0">
      <alignment vertical="center"/>
    </xf>
    <xf numFmtId="0" fontId="44" fillId="0" borderId="0"/>
    <xf numFmtId="49" fontId="76" fillId="0" borderId="0" applyFill="0" applyBorder="0" applyProtection="0">
      <alignment horizontal="left" vertical="center"/>
    </xf>
    <xf numFmtId="49" fontId="76" fillId="0" borderId="0" applyFill="0" applyBorder="0" applyProtection="0">
      <alignment horizontal="left" vertical="center"/>
    </xf>
    <xf numFmtId="49" fontId="25" fillId="0" borderId="0"/>
    <xf numFmtId="0" fontId="36" fillId="0" borderId="0"/>
    <xf numFmtId="0" fontId="37" fillId="4" borderId="0" applyNumberFormat="0" applyBorder="0" applyAlignment="0" applyProtection="0">
      <alignment vertical="center"/>
    </xf>
    <xf numFmtId="0" fontId="17" fillId="0" borderId="0"/>
    <xf numFmtId="0" fontId="2" fillId="0" borderId="0"/>
    <xf numFmtId="0" fontId="2" fillId="0" borderId="0">
      <alignment vertical="center"/>
    </xf>
  </cellStyleXfs>
  <cellXfs count="970">
    <xf numFmtId="0" fontId="0" fillId="0" borderId="0" xfId="0"/>
    <xf numFmtId="0" fontId="41" fillId="0" borderId="0" xfId="228" applyFont="1" applyFill="1"/>
    <xf numFmtId="0" fontId="2" fillId="0" borderId="0" xfId="228"/>
    <xf numFmtId="0" fontId="38" fillId="0" borderId="0" xfId="227" applyFont="1" applyFill="1"/>
    <xf numFmtId="0" fontId="41" fillId="0" borderId="0" xfId="230" applyFont="1" applyFill="1" applyBorder="1" applyAlignment="1">
      <alignment vertical="top"/>
    </xf>
    <xf numFmtId="0" fontId="41" fillId="0" borderId="0" xfId="229" applyFont="1" applyFill="1" applyBorder="1" applyAlignment="1">
      <alignment vertical="top"/>
    </xf>
    <xf numFmtId="0" fontId="85" fillId="0" borderId="0" xfId="227" applyFont="1" applyFill="1"/>
    <xf numFmtId="49" fontId="85" fillId="0" borderId="0" xfId="227" applyNumberFormat="1" applyFont="1" applyFill="1" applyAlignment="1">
      <alignment horizontal="right"/>
    </xf>
    <xf numFmtId="0" fontId="41" fillId="0" borderId="0" xfId="232" applyFont="1" applyFill="1" applyBorder="1" applyAlignment="1">
      <alignment horizontal="center"/>
    </xf>
    <xf numFmtId="0" fontId="86" fillId="0" borderId="0" xfId="226" applyFont="1"/>
    <xf numFmtId="0" fontId="86" fillId="29" borderId="0" xfId="226" applyFont="1" applyFill="1" applyBorder="1"/>
    <xf numFmtId="0" fontId="85" fillId="29" borderId="0" xfId="226" applyFont="1" applyFill="1" applyBorder="1"/>
    <xf numFmtId="0" fontId="41" fillId="29" borderId="0" xfId="226" applyFont="1" applyFill="1" applyBorder="1"/>
    <xf numFmtId="0" fontId="83" fillId="29" borderId="0" xfId="226" applyFont="1" applyFill="1" applyBorder="1"/>
    <xf numFmtId="0" fontId="41" fillId="29" borderId="0" xfId="226" applyFont="1" applyFill="1" applyBorder="1" applyAlignment="1"/>
    <xf numFmtId="0" fontId="41" fillId="0" borderId="0" xfId="232" applyFont="1" applyFill="1" applyBorder="1" applyAlignment="1">
      <alignment horizontal="left" vertical="top"/>
    </xf>
    <xf numFmtId="0" fontId="88" fillId="29" borderId="0" xfId="226" applyFont="1" applyFill="1" applyBorder="1"/>
    <xf numFmtId="0" fontId="83" fillId="0" borderId="0" xfId="226" applyFont="1"/>
    <xf numFmtId="0" fontId="85" fillId="0" borderId="0" xfId="226" applyFont="1"/>
    <xf numFmtId="0" fontId="90" fillId="0" borderId="0" xfId="228" applyFont="1" applyFill="1" applyBorder="1" applyAlignment="1"/>
    <xf numFmtId="49" fontId="86" fillId="0" borderId="0" xfId="226" applyNumberFormat="1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89" fillId="0" borderId="0" xfId="229" applyFont="1" applyFill="1" applyBorder="1" applyAlignment="1">
      <alignment vertical="top"/>
    </xf>
    <xf numFmtId="0" fontId="40" fillId="0" borderId="66" xfId="229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41" fillId="29" borderId="0" xfId="226" applyFont="1" applyFill="1" applyBorder="1" applyAlignment="1">
      <alignment horizontal="left" vertical="top"/>
    </xf>
    <xf numFmtId="0" fontId="91" fillId="0" borderId="0" xfId="226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 wrapText="1"/>
    </xf>
    <xf numFmtId="0" fontId="41" fillId="0" borderId="0" xfId="0" applyFont="1" applyBorder="1" applyAlignment="1">
      <alignment horizontal="left" vertical="top"/>
    </xf>
    <xf numFmtId="0" fontId="25" fillId="0" borderId="0" xfId="0" applyFont="1" applyFill="1" applyBorder="1" applyAlignment="1">
      <alignment vertical="center"/>
    </xf>
    <xf numFmtId="0" fontId="91" fillId="0" borderId="0" xfId="226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83" fillId="29" borderId="0" xfId="226" applyFont="1" applyFill="1" applyBorder="1" applyAlignment="1">
      <alignment horizontal="left" vertical="top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1" fillId="29" borderId="10" xfId="226" applyFont="1" applyFill="1" applyBorder="1" applyAlignment="1">
      <alignment horizontal="left" vertical="top" wrapText="1"/>
    </xf>
    <xf numFmtId="0" fontId="41" fillId="29" borderId="10" xfId="226" applyFont="1" applyFill="1" applyBorder="1" applyAlignment="1">
      <alignment horizontal="left" vertical="top"/>
    </xf>
    <xf numFmtId="0" fontId="91" fillId="0" borderId="10" xfId="226" applyFont="1" applyFill="1" applyBorder="1" applyAlignment="1">
      <alignment horizontal="center" vertical="center"/>
    </xf>
    <xf numFmtId="0" fontId="25" fillId="0" borderId="0" xfId="226" applyFont="1" applyFill="1" applyBorder="1" applyAlignment="1">
      <alignment horizontal="center" vertical="center"/>
    </xf>
    <xf numFmtId="0" fontId="41" fillId="0" borderId="0" xfId="226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87" fillId="29" borderId="0" xfId="226" applyFont="1" applyFill="1" applyBorder="1"/>
    <xf numFmtId="0" fontId="87" fillId="29" borderId="0" xfId="226" applyFont="1" applyFill="1" applyBorder="1" applyAlignment="1">
      <alignment horizontal="left" vertical="top"/>
    </xf>
    <xf numFmtId="0" fontId="87" fillId="29" borderId="0" xfId="226" applyFont="1" applyFill="1" applyBorder="1" applyAlignment="1"/>
    <xf numFmtId="0" fontId="87" fillId="0" borderId="0" xfId="232" applyFont="1" applyFill="1" applyBorder="1" applyAlignment="1">
      <alignment horizontal="left" vertical="top"/>
    </xf>
    <xf numFmtId="0" fontId="41" fillId="0" borderId="5" xfId="226" applyFont="1" applyFill="1" applyBorder="1" applyAlignment="1">
      <alignment horizontal="left" vertical="top" wrapText="1"/>
    </xf>
    <xf numFmtId="0" fontId="41" fillId="0" borderId="5" xfId="226" applyFont="1" applyFill="1" applyBorder="1" applyAlignment="1">
      <alignment horizontal="left" vertical="top"/>
    </xf>
    <xf numFmtId="0" fontId="91" fillId="0" borderId="5" xfId="226" applyFont="1" applyFill="1" applyBorder="1" applyAlignment="1">
      <alignment horizontal="center" vertical="center"/>
    </xf>
    <xf numFmtId="0" fontId="41" fillId="29" borderId="5" xfId="226" applyFont="1" applyFill="1" applyBorder="1" applyAlignment="1">
      <alignment horizontal="left" vertical="top" wrapText="1"/>
    </xf>
    <xf numFmtId="0" fontId="0" fillId="0" borderId="137" xfId="0" applyBorder="1"/>
    <xf numFmtId="0" fontId="0" fillId="0" borderId="39" xfId="0" applyBorder="1"/>
    <xf numFmtId="0" fontId="0" fillId="0" borderId="136" xfId="0" applyBorder="1"/>
    <xf numFmtId="0" fontId="0" fillId="0" borderId="138" xfId="0" applyBorder="1"/>
    <xf numFmtId="0" fontId="0" fillId="0" borderId="140" xfId="0" applyBorder="1"/>
    <xf numFmtId="0" fontId="0" fillId="0" borderId="141" xfId="0" applyBorder="1"/>
    <xf numFmtId="0" fontId="0" fillId="0" borderId="144" xfId="0" applyBorder="1"/>
    <xf numFmtId="0" fontId="0" fillId="0" borderId="26" xfId="0" applyBorder="1"/>
    <xf numFmtId="0" fontId="0" fillId="0" borderId="150" xfId="0" applyBorder="1"/>
    <xf numFmtId="217" fontId="0" fillId="0" borderId="147" xfId="0" applyNumberFormat="1" applyBorder="1" applyAlignment="1">
      <alignment horizontal="center" vertical="center"/>
    </xf>
    <xf numFmtId="217" fontId="0" fillId="0" borderId="33" xfId="0" applyNumberFormat="1" applyBorder="1" applyAlignment="1">
      <alignment horizontal="center" vertical="center"/>
    </xf>
    <xf numFmtId="217" fontId="0" fillId="0" borderId="145" xfId="0" applyNumberFormat="1" applyBorder="1" applyAlignment="1">
      <alignment horizontal="center" vertical="center"/>
    </xf>
    <xf numFmtId="217" fontId="0" fillId="0" borderId="146" xfId="0" applyNumberFormat="1" applyBorder="1" applyAlignment="1">
      <alignment horizontal="center" vertical="center"/>
    </xf>
    <xf numFmtId="217" fontId="0" fillId="0" borderId="33" xfId="0" applyNumberFormat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21" xfId="0" applyNumberFormat="1" applyBorder="1" applyAlignment="1">
      <alignment vertical="center"/>
    </xf>
    <xf numFmtId="217" fontId="0" fillId="0" borderId="139" xfId="0" applyNumberFormat="1" applyBorder="1" applyAlignment="1">
      <alignment vertical="center"/>
    </xf>
    <xf numFmtId="217" fontId="0" fillId="0" borderId="156" xfId="0" applyNumberFormat="1" applyBorder="1" applyAlignment="1">
      <alignment vertical="center"/>
    </xf>
    <xf numFmtId="217" fontId="0" fillId="0" borderId="33" xfId="0" applyNumberFormat="1" applyBorder="1" applyAlignment="1">
      <alignment vertical="center"/>
    </xf>
    <xf numFmtId="217" fontId="0" fillId="0" borderId="156" xfId="0" applyNumberFormat="1" applyBorder="1" applyAlignment="1">
      <alignment horizontal="center" vertical="center"/>
    </xf>
    <xf numFmtId="217" fontId="0" fillId="0" borderId="149" xfId="0" applyNumberFormat="1" applyBorder="1" applyAlignment="1">
      <alignment horizontal="center" vertical="center"/>
    </xf>
    <xf numFmtId="217" fontId="0" fillId="0" borderId="158" xfId="0" applyNumberFormat="1" applyBorder="1" applyAlignment="1">
      <alignment horizontal="center" vertical="center"/>
    </xf>
    <xf numFmtId="217" fontId="0" fillId="0" borderId="159" xfId="0" applyNumberFormat="1" applyBorder="1" applyAlignment="1">
      <alignment horizontal="center" vertical="center"/>
    </xf>
    <xf numFmtId="217" fontId="0" fillId="0" borderId="139" xfId="0" applyNumberFormat="1" applyBorder="1" applyAlignment="1">
      <alignment horizontal="center" vertical="center"/>
    </xf>
    <xf numFmtId="217" fontId="0" fillId="31" borderId="156" xfId="0" applyNumberFormat="1" applyFill="1" applyBorder="1" applyAlignment="1">
      <alignment horizontal="center" vertical="center"/>
    </xf>
    <xf numFmtId="217" fontId="0" fillId="31" borderId="139" xfId="0" applyNumberFormat="1" applyFill="1" applyBorder="1" applyAlignment="1">
      <alignment horizontal="center" vertical="center"/>
    </xf>
    <xf numFmtId="217" fontId="0" fillId="31" borderId="159" xfId="0" applyNumberFormat="1" applyFill="1" applyBorder="1" applyAlignment="1">
      <alignment horizontal="center" vertical="center"/>
    </xf>
    <xf numFmtId="217" fontId="0" fillId="0" borderId="159" xfId="0" applyNumberFormat="1" applyFill="1" applyBorder="1" applyAlignment="1">
      <alignment horizontal="center" vertical="center"/>
    </xf>
    <xf numFmtId="217" fontId="0" fillId="0" borderId="139" xfId="0" applyNumberFormat="1" applyFill="1" applyBorder="1" applyAlignment="1">
      <alignment horizontal="center" vertical="center"/>
    </xf>
    <xf numFmtId="217" fontId="0" fillId="0" borderId="160" xfId="0" applyNumberFormat="1" applyFill="1" applyBorder="1" applyAlignment="1">
      <alignment vertical="center"/>
    </xf>
    <xf numFmtId="217" fontId="0" fillId="0" borderId="164" xfId="0" applyNumberFormat="1" applyBorder="1" applyAlignment="1">
      <alignment horizontal="center" vertical="center"/>
    </xf>
    <xf numFmtId="217" fontId="0" fillId="0" borderId="160" xfId="0" applyNumberFormat="1" applyBorder="1" applyAlignment="1">
      <alignment horizontal="center" vertical="center"/>
    </xf>
    <xf numFmtId="217" fontId="0" fillId="0" borderId="167" xfId="0" applyNumberFormat="1" applyBorder="1" applyAlignment="1">
      <alignment horizontal="center" vertical="center"/>
    </xf>
    <xf numFmtId="217" fontId="0" fillId="0" borderId="168" xfId="0" applyNumberFormat="1" applyBorder="1" applyAlignment="1">
      <alignment horizontal="center" vertical="center"/>
    </xf>
    <xf numFmtId="217" fontId="0" fillId="0" borderId="164" xfId="0" applyNumberFormat="1" applyFill="1" applyBorder="1" applyAlignment="1">
      <alignment vertical="center"/>
    </xf>
    <xf numFmtId="0" fontId="0" fillId="0" borderId="148" xfId="0" applyBorder="1" applyAlignment="1">
      <alignment horizontal="center" vertical="center"/>
    </xf>
    <xf numFmtId="0" fontId="0" fillId="0" borderId="153" xfId="0" applyBorder="1" applyAlignment="1">
      <alignment horizontal="center" vertical="center"/>
    </xf>
    <xf numFmtId="0" fontId="0" fillId="0" borderId="144" xfId="0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37" xfId="0" applyBorder="1" applyAlignment="1">
      <alignment horizontal="center" vertical="center"/>
    </xf>
    <xf numFmtId="217" fontId="0" fillId="0" borderId="174" xfId="0" applyNumberFormat="1" applyBorder="1" applyAlignment="1">
      <alignment horizontal="center" vertical="center"/>
    </xf>
    <xf numFmtId="217" fontId="0" fillId="0" borderId="175" xfId="0" applyNumberFormat="1" applyBorder="1" applyAlignment="1">
      <alignment horizontal="center" vertical="center"/>
    </xf>
    <xf numFmtId="217" fontId="0" fillId="0" borderId="176" xfId="0" applyNumberFormat="1" applyFill="1" applyBorder="1" applyAlignment="1">
      <alignment horizontal="center" vertical="center"/>
    </xf>
    <xf numFmtId="217" fontId="0" fillId="0" borderId="177" xfId="0" applyNumberFormat="1" applyBorder="1" applyAlignment="1">
      <alignment horizontal="center" vertical="center"/>
    </xf>
    <xf numFmtId="217" fontId="0" fillId="31" borderId="140" xfId="0" applyNumberFormat="1" applyFill="1" applyBorder="1" applyAlignment="1">
      <alignment horizontal="center" vertical="center"/>
    </xf>
    <xf numFmtId="217" fontId="0" fillId="0" borderId="169" xfId="0" applyNumberFormat="1" applyFill="1" applyBorder="1" applyAlignment="1">
      <alignment horizontal="center" vertical="center"/>
    </xf>
    <xf numFmtId="0" fontId="0" fillId="0" borderId="178" xfId="0" applyBorder="1"/>
    <xf numFmtId="217" fontId="0" fillId="0" borderId="170" xfId="0" applyNumberFormat="1" applyBorder="1" applyAlignment="1">
      <alignment horizontal="center" vertical="center"/>
    </xf>
    <xf numFmtId="217" fontId="0" fillId="0" borderId="172" xfId="0" applyNumberFormat="1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60" xfId="0" applyBorder="1" applyAlignment="1">
      <alignment horizontal="center" vertical="center"/>
    </xf>
    <xf numFmtId="0" fontId="0" fillId="0" borderId="164" xfId="0" applyFill="1" applyBorder="1" applyAlignment="1">
      <alignment horizontal="center" vertical="center"/>
    </xf>
    <xf numFmtId="0" fontId="0" fillId="0" borderId="0" xfId="0" applyFill="1" applyBorder="1"/>
    <xf numFmtId="217" fontId="0" fillId="0" borderId="0" xfId="0" applyNumberFormat="1" applyFill="1" applyBorder="1" applyAlignment="1">
      <alignment vertical="center"/>
    </xf>
    <xf numFmtId="217" fontId="0" fillId="0" borderId="0" xfId="0" applyNumberFormat="1" applyFill="1" applyBorder="1" applyAlignment="1">
      <alignment horizontal="center" vertical="center"/>
    </xf>
    <xf numFmtId="217" fontId="0" fillId="31" borderId="167" xfId="0" applyNumberFormat="1" applyFill="1" applyBorder="1" applyAlignment="1">
      <alignment horizontal="center" vertical="center"/>
    </xf>
    <xf numFmtId="217" fontId="0" fillId="0" borderId="140" xfId="0" applyNumberFormat="1" applyBorder="1" applyAlignment="1">
      <alignment horizontal="center" vertical="center"/>
    </xf>
    <xf numFmtId="217" fontId="0" fillId="0" borderId="150" xfId="0" applyNumberFormat="1" applyBorder="1" applyAlignment="1">
      <alignment horizontal="center" vertical="center"/>
    </xf>
    <xf numFmtId="217" fontId="0" fillId="0" borderId="141" xfId="0" applyNumberFormat="1" applyBorder="1" applyAlignment="1">
      <alignment horizontal="center" vertical="center"/>
    </xf>
    <xf numFmtId="0" fontId="0" fillId="0" borderId="181" xfId="0" applyBorder="1" applyAlignment="1">
      <alignment horizontal="center" vertical="center"/>
    </xf>
    <xf numFmtId="49" fontId="0" fillId="31" borderId="14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7" xfId="0" applyBorder="1" applyAlignment="1">
      <alignment horizontal="center" vertical="center"/>
    </xf>
    <xf numFmtId="217" fontId="0" fillId="0" borderId="150" xfId="0" applyNumberForma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49" fontId="0" fillId="0" borderId="141" xfId="0" applyNumberFormat="1" applyFill="1" applyBorder="1" applyAlignment="1">
      <alignment horizontal="center" vertical="center"/>
    </xf>
    <xf numFmtId="217" fontId="0" fillId="31" borderId="147" xfId="0" applyNumberFormat="1" applyFill="1" applyBorder="1" applyAlignment="1">
      <alignment horizontal="center" vertical="center"/>
    </xf>
    <xf numFmtId="0" fontId="0" fillId="0" borderId="188" xfId="0" applyBorder="1" applyAlignment="1">
      <alignment horizontal="center" vertical="center"/>
    </xf>
    <xf numFmtId="217" fontId="0" fillId="32" borderId="21" xfId="0" applyNumberFormat="1" applyFill="1" applyBorder="1" applyAlignment="1">
      <alignment vertical="center"/>
    </xf>
    <xf numFmtId="217" fontId="0" fillId="32" borderId="139" xfId="0" applyNumberFormat="1" applyFill="1" applyBorder="1" applyAlignment="1">
      <alignment vertical="center"/>
    </xf>
    <xf numFmtId="217" fontId="0" fillId="0" borderId="147" xfId="0" applyNumberFormat="1" applyFill="1" applyBorder="1" applyAlignment="1">
      <alignment horizontal="center" vertical="center"/>
    </xf>
    <xf numFmtId="0" fontId="0" fillId="0" borderId="154" xfId="0" applyBorder="1"/>
    <xf numFmtId="0" fontId="0" fillId="0" borderId="30" xfId="0" applyBorder="1"/>
    <xf numFmtId="217" fontId="0" fillId="32" borderId="149" xfId="0" applyNumberFormat="1" applyFill="1" applyBorder="1" applyAlignment="1">
      <alignment vertical="center"/>
    </xf>
    <xf numFmtId="217" fontId="0" fillId="0" borderId="168" xfId="0" applyNumberFormat="1" applyFill="1" applyBorder="1" applyAlignment="1">
      <alignment vertical="center"/>
    </xf>
    <xf numFmtId="217" fontId="0" fillId="32" borderId="139" xfId="0" applyNumberFormat="1" applyFill="1" applyBorder="1" applyAlignment="1">
      <alignment horizontal="center" vertical="center"/>
    </xf>
    <xf numFmtId="217" fontId="0" fillId="32" borderId="189" xfId="0" applyNumberFormat="1" applyFill="1" applyBorder="1" applyAlignment="1">
      <alignment vertical="center"/>
    </xf>
    <xf numFmtId="217" fontId="0" fillId="32" borderId="139" xfId="0" applyNumberFormat="1" applyFon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217" fontId="0" fillId="0" borderId="21" xfId="0" applyNumberFormat="1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217" fontId="0" fillId="0" borderId="153" xfId="0" applyNumberFormat="1" applyBorder="1" applyAlignment="1">
      <alignment horizontal="center" vertical="center"/>
    </xf>
    <xf numFmtId="217" fontId="0" fillId="0" borderId="136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41" fillId="29" borderId="0" xfId="226" applyFont="1" applyFill="1" applyBorder="1" applyAlignment="1">
      <alignment horizontal="left" vertical="top"/>
    </xf>
    <xf numFmtId="0" fontId="91" fillId="0" borderId="0" xfId="226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left" vertical="top"/>
    </xf>
    <xf numFmtId="217" fontId="0" fillId="0" borderId="153" xfId="0" applyNumberFormat="1" applyFill="1" applyBorder="1" applyAlignment="1">
      <alignment horizontal="center" vertical="center"/>
    </xf>
    <xf numFmtId="0" fontId="2" fillId="29" borderId="0" xfId="245" applyFill="1">
      <alignment vertical="center"/>
    </xf>
    <xf numFmtId="0" fontId="0" fillId="29" borderId="0" xfId="0" applyFill="1"/>
    <xf numFmtId="0" fontId="96" fillId="29" borderId="0" xfId="0" quotePrefix="1" applyFont="1" applyFill="1" applyAlignment="1">
      <alignment horizontal="center" vertical="center"/>
    </xf>
    <xf numFmtId="0" fontId="97" fillId="29" borderId="0" xfId="0" applyFont="1" applyFill="1" applyAlignment="1">
      <alignment horizontal="center" vertical="center"/>
    </xf>
    <xf numFmtId="0" fontId="98" fillId="29" borderId="0" xfId="0" applyFont="1" applyFill="1" applyAlignment="1">
      <alignment horizontal="center" vertical="center"/>
    </xf>
    <xf numFmtId="0" fontId="25" fillId="29" borderId="0" xfId="0" applyFont="1" applyFill="1" applyAlignment="1">
      <alignment horizontal="center" vertical="center"/>
    </xf>
    <xf numFmtId="0" fontId="96" fillId="29" borderId="0" xfId="0" applyFont="1" applyFill="1" applyAlignment="1">
      <alignment horizontal="center" vertical="center"/>
    </xf>
    <xf numFmtId="0" fontId="0" fillId="33" borderId="0" xfId="0" applyFill="1"/>
    <xf numFmtId="0" fontId="40" fillId="0" borderId="203" xfId="229" applyFont="1" applyBorder="1" applyAlignment="1">
      <alignment vertical="center" wrapText="1"/>
    </xf>
    <xf numFmtId="0" fontId="83" fillId="0" borderId="0" xfId="228" applyFont="1" applyFill="1" applyBorder="1" applyAlignment="1"/>
    <xf numFmtId="0" fontId="41" fillId="0" borderId="0" xfId="232" applyFont="1" applyFill="1" applyBorder="1" applyAlignment="1">
      <alignment horizontal="left"/>
    </xf>
    <xf numFmtId="0" fontId="41" fillId="0" borderId="0" xfId="232" applyFont="1" applyFill="1" applyBorder="1" applyAlignment="1">
      <alignment vertical="center"/>
    </xf>
    <xf numFmtId="0" fontId="41" fillId="0" borderId="0" xfId="232" applyFont="1" applyFill="1" applyBorder="1" applyAlignment="1">
      <alignment horizontal="center" vertical="center"/>
    </xf>
    <xf numFmtId="0" fontId="41" fillId="0" borderId="0" xfId="232" applyFont="1" applyFill="1" applyBorder="1" applyAlignment="1">
      <alignment horizontal="left" vertical="center"/>
    </xf>
    <xf numFmtId="0" fontId="41" fillId="0" borderId="0" xfId="230" applyFont="1" applyFill="1" applyBorder="1" applyAlignment="1">
      <alignment vertical="center"/>
    </xf>
    <xf numFmtId="0" fontId="84" fillId="29" borderId="0" xfId="226" applyFont="1" applyFill="1" applyBorder="1"/>
    <xf numFmtId="0" fontId="41" fillId="29" borderId="0" xfId="226" applyFont="1" applyFill="1" applyBorder="1" applyAlignment="1">
      <alignment vertical="center"/>
    </xf>
    <xf numFmtId="0" fontId="41" fillId="29" borderId="0" xfId="226" applyFont="1" applyFill="1" applyBorder="1" applyAlignment="1">
      <alignment horizontal="left" vertical="center"/>
    </xf>
    <xf numFmtId="0" fontId="86" fillId="0" borderId="0" xfId="226" applyFont="1" applyAlignment="1">
      <alignment horizontal="left" vertical="center"/>
    </xf>
    <xf numFmtId="0" fontId="41" fillId="29" borderId="0" xfId="226" applyFont="1" applyFill="1" applyBorder="1" applyAlignment="1">
      <alignment horizontal="left"/>
    </xf>
    <xf numFmtId="0" fontId="99" fillId="0" borderId="0" xfId="227" applyFont="1" applyFill="1"/>
    <xf numFmtId="0" fontId="99" fillId="0" borderId="0" xfId="227" applyFont="1" applyFill="1" applyBorder="1" applyAlignment="1"/>
    <xf numFmtId="0" fontId="99" fillId="0" borderId="0" xfId="227" applyFont="1" applyFill="1" applyAlignment="1"/>
    <xf numFmtId="0" fontId="99" fillId="0" borderId="0" xfId="227" applyFont="1" applyFill="1" applyBorder="1" applyAlignment="1">
      <alignment wrapText="1"/>
    </xf>
    <xf numFmtId="0" fontId="38" fillId="0" borderId="0" xfId="227" applyFont="1" applyFill="1" applyBorder="1"/>
    <xf numFmtId="0" fontId="100" fillId="0" borderId="0" xfId="227" applyFont="1" applyFill="1"/>
    <xf numFmtId="0" fontId="41" fillId="0" borderId="0" xfId="228" applyFont="1" applyFill="1" applyBorder="1"/>
    <xf numFmtId="0" fontId="101" fillId="29" borderId="0" xfId="226" applyFont="1" applyFill="1" applyBorder="1"/>
    <xf numFmtId="0" fontId="102" fillId="0" borderId="0" xfId="227" applyFont="1" applyFill="1"/>
    <xf numFmtId="0" fontId="99" fillId="0" borderId="0" xfId="227" applyFont="1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40" fillId="0" borderId="66" xfId="0" applyFont="1" applyBorder="1" applyAlignment="1">
      <alignment vertical="center" wrapText="1"/>
    </xf>
    <xf numFmtId="0" fontId="93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7" fillId="34" borderId="204" xfId="0" applyFont="1" applyFill="1" applyBorder="1"/>
    <xf numFmtId="0" fontId="87" fillId="34" borderId="205" xfId="0" applyFont="1" applyFill="1" applyBorder="1"/>
    <xf numFmtId="0" fontId="87" fillId="34" borderId="206" xfId="0" applyFont="1" applyFill="1" applyBorder="1"/>
    <xf numFmtId="0" fontId="0" fillId="0" borderId="207" xfId="0" applyBorder="1" applyAlignment="1">
      <alignment horizontal="center" vertical="center"/>
    </xf>
    <xf numFmtId="0" fontId="0" fillId="0" borderId="208" xfId="0" applyBorder="1" applyAlignment="1">
      <alignment horizontal="center" vertical="center" wrapText="1"/>
    </xf>
    <xf numFmtId="0" fontId="0" fillId="0" borderId="20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11" xfId="0" applyBorder="1" applyAlignment="1">
      <alignment vertical="center"/>
    </xf>
    <xf numFmtId="0" fontId="0" fillId="0" borderId="209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83" fillId="30" borderId="0" xfId="232" applyFont="1" applyFill="1" applyBorder="1" applyAlignment="1">
      <alignment horizontal="left" vertical="top"/>
    </xf>
    <xf numFmtId="0" fontId="85" fillId="30" borderId="0" xfId="227" applyFont="1" applyFill="1"/>
    <xf numFmtId="0" fontId="41" fillId="29" borderId="8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 wrapText="1"/>
    </xf>
    <xf numFmtId="0" fontId="41" fillId="29" borderId="39" xfId="226" applyFont="1" applyFill="1" applyBorder="1" applyAlignment="1">
      <alignment horizontal="left" vertical="top" wrapText="1"/>
    </xf>
    <xf numFmtId="0" fontId="41" fillId="29" borderId="9" xfId="226" applyFont="1" applyFill="1" applyBorder="1" applyAlignment="1">
      <alignment horizontal="left" vertical="top" wrapText="1"/>
    </xf>
    <xf numFmtId="0" fontId="41" fillId="29" borderId="75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/>
    </xf>
    <xf numFmtId="0" fontId="25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41" fillId="29" borderId="25" xfId="226" applyFont="1" applyFill="1" applyBorder="1" applyAlignment="1">
      <alignment horizontal="left" vertical="top" wrapText="1"/>
    </xf>
    <xf numFmtId="0" fontId="91" fillId="0" borderId="0" xfId="226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217" fontId="0" fillId="0" borderId="159" xfId="0" applyNumberFormat="1" applyFont="1" applyFill="1" applyBorder="1" applyAlignment="1">
      <alignment horizontal="center" vertical="center"/>
    </xf>
    <xf numFmtId="0" fontId="83" fillId="0" borderId="0" xfId="228" applyFont="1" applyFill="1" applyBorder="1" applyAlignment="1">
      <alignment horizontal="left" vertical="top"/>
    </xf>
    <xf numFmtId="0" fontId="103" fillId="0" borderId="0" xfId="228" applyFont="1" applyFill="1" applyBorder="1" applyAlignment="1">
      <alignment horizontal="left" vertical="top"/>
    </xf>
    <xf numFmtId="217" fontId="0" fillId="0" borderId="145" xfId="0" applyNumberFormat="1" applyBorder="1" applyAlignment="1">
      <alignment horizontal="center" vertical="center"/>
    </xf>
    <xf numFmtId="0" fontId="41" fillId="29" borderId="39" xfId="226" applyFont="1" applyFill="1" applyBorder="1" applyAlignment="1">
      <alignment horizontal="left" vertical="top" wrapText="1"/>
    </xf>
    <xf numFmtId="0" fontId="41" fillId="29" borderId="9" xfId="226" applyFont="1" applyFill="1" applyBorder="1" applyAlignment="1">
      <alignment horizontal="left" vertical="top" wrapText="1"/>
    </xf>
    <xf numFmtId="0" fontId="41" fillId="29" borderId="8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 wrapText="1"/>
    </xf>
    <xf numFmtId="0" fontId="41" fillId="29" borderId="25" xfId="226" applyFont="1" applyFill="1" applyBorder="1" applyAlignment="1">
      <alignment horizontal="left" vertical="top" wrapText="1"/>
    </xf>
    <xf numFmtId="0" fontId="41" fillId="29" borderId="75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/>
    </xf>
    <xf numFmtId="0" fontId="41" fillId="0" borderId="0" xfId="0" applyFont="1" applyBorder="1" applyAlignment="1">
      <alignment horizontal="left" vertical="top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91" fillId="0" borderId="0" xfId="226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0" fillId="0" borderId="168" xfId="0" applyNumberFormat="1" applyFill="1" applyBorder="1" applyAlignment="1">
      <alignment horizontal="center" vertical="center"/>
    </xf>
    <xf numFmtId="217" fontId="0" fillId="0" borderId="156" xfId="0" applyNumberFormat="1" applyBorder="1" applyAlignment="1">
      <alignment horizontal="center" vertical="center"/>
    </xf>
    <xf numFmtId="217" fontId="0" fillId="31" borderId="139" xfId="0" applyNumberFormat="1" applyFill="1" applyBorder="1" applyAlignment="1">
      <alignment horizontal="center" vertical="center"/>
    </xf>
    <xf numFmtId="217" fontId="0" fillId="0" borderId="145" xfId="0" applyNumberFormat="1" applyBorder="1" applyAlignment="1">
      <alignment horizontal="center" vertical="center"/>
    </xf>
    <xf numFmtId="217" fontId="0" fillId="0" borderId="148" xfId="0" applyNumberFormat="1" applyFill="1" applyBorder="1" applyAlignment="1">
      <alignment horizontal="center" vertical="center"/>
    </xf>
    <xf numFmtId="217" fontId="0" fillId="0" borderId="146" xfId="0" applyNumberFormat="1" applyFill="1" applyBorder="1" applyAlignment="1">
      <alignment horizontal="center" vertical="center"/>
    </xf>
    <xf numFmtId="217" fontId="0" fillId="0" borderId="147" xfId="0" applyNumberFormat="1" applyFill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146" xfId="0" applyNumberFormat="1" applyBorder="1" applyAlignment="1">
      <alignment horizontal="center" vertical="center"/>
    </xf>
    <xf numFmtId="217" fontId="0" fillId="0" borderId="157" xfId="0" applyNumberFormat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0" fontId="41" fillId="0" borderId="0" xfId="226" applyFont="1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 wrapText="1"/>
    </xf>
    <xf numFmtId="0" fontId="41" fillId="0" borderId="0" xfId="0" applyFont="1" applyBorder="1" applyAlignment="1"/>
    <xf numFmtId="0" fontId="91" fillId="0" borderId="0" xfId="226" applyFont="1" applyFill="1" applyBorder="1" applyAlignment="1">
      <alignment horizontal="center" vertical="center"/>
    </xf>
    <xf numFmtId="0" fontId="41" fillId="0" borderId="0" xfId="226" applyFont="1" applyFill="1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/>
    </xf>
    <xf numFmtId="0" fontId="25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top"/>
    </xf>
    <xf numFmtId="0" fontId="91" fillId="0" borderId="0" xfId="226" applyFont="1" applyFill="1" applyBorder="1" applyAlignment="1">
      <alignment horizontal="center" vertical="center"/>
    </xf>
    <xf numFmtId="217" fontId="0" fillId="33" borderId="136" xfId="0" applyNumberFormat="1" applyFill="1" applyBorder="1" applyAlignment="1">
      <alignment horizontal="center" vertical="center"/>
    </xf>
    <xf numFmtId="217" fontId="0" fillId="33" borderId="159" xfId="0" applyNumberFormat="1" applyFont="1" applyFill="1" applyBorder="1" applyAlignment="1">
      <alignment horizontal="center" vertical="center"/>
    </xf>
    <xf numFmtId="217" fontId="0" fillId="0" borderId="315" xfId="0" applyNumberFormat="1" applyBorder="1" applyAlignment="1">
      <alignment horizontal="center" vertical="center"/>
    </xf>
    <xf numFmtId="49" fontId="0" fillId="31" borderId="150" xfId="0" applyNumberFormat="1" applyFill="1" applyBorder="1" applyAlignment="1">
      <alignment horizontal="center" vertical="center"/>
    </xf>
    <xf numFmtId="217" fontId="0" fillId="33" borderId="150" xfId="0" applyNumberFormat="1" applyFill="1" applyBorder="1" applyAlignment="1">
      <alignment horizontal="center" vertical="center"/>
    </xf>
    <xf numFmtId="0" fontId="83" fillId="29" borderId="0" xfId="226" applyFont="1" applyFill="1" applyBorder="1" applyAlignment="1">
      <alignment horizontal="left"/>
    </xf>
    <xf numFmtId="217" fontId="0" fillId="0" borderId="140" xfId="0" applyNumberForma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9" borderId="7" xfId="245" applyFont="1" applyFill="1" applyBorder="1" applyAlignment="1">
      <alignment horizontal="center" vertical="center"/>
    </xf>
    <xf numFmtId="0" fontId="2" fillId="29" borderId="7" xfId="245" applyFill="1" applyBorder="1" applyAlignment="1">
      <alignment horizontal="center" vertical="center"/>
    </xf>
    <xf numFmtId="0" fontId="93" fillId="0" borderId="7" xfId="245" applyFont="1" applyFill="1" applyBorder="1" applyAlignment="1">
      <alignment horizontal="center" vertical="center" wrapText="1"/>
    </xf>
    <xf numFmtId="0" fontId="93" fillId="0" borderId="7" xfId="245" applyFont="1" applyFill="1" applyBorder="1" applyAlignment="1">
      <alignment horizontal="center" vertical="center"/>
    </xf>
    <xf numFmtId="0" fontId="40" fillId="29" borderId="0" xfId="0" applyFont="1" applyFill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0" fillId="29" borderId="198" xfId="230" applyFont="1" applyFill="1" applyBorder="1" applyAlignment="1">
      <alignment horizontal="left" wrapText="1"/>
    </xf>
    <xf numFmtId="0" fontId="0" fillId="29" borderId="199" xfId="230" applyFont="1" applyFill="1" applyBorder="1" applyAlignment="1">
      <alignment horizontal="left" wrapText="1"/>
    </xf>
    <xf numFmtId="0" fontId="2" fillId="29" borderId="200" xfId="230" applyFont="1" applyFill="1" applyBorder="1" applyAlignment="1">
      <alignment horizontal="center" wrapText="1"/>
    </xf>
    <xf numFmtId="0" fontId="2" fillId="29" borderId="199" xfId="230" applyFont="1" applyFill="1" applyBorder="1" applyAlignment="1">
      <alignment horizontal="center" wrapText="1"/>
    </xf>
    <xf numFmtId="0" fontId="2" fillId="29" borderId="201" xfId="230" applyFont="1" applyFill="1" applyBorder="1" applyAlignment="1">
      <alignment horizontal="center" wrapText="1"/>
    </xf>
    <xf numFmtId="0" fontId="2" fillId="29" borderId="200" xfId="231" applyFont="1" applyFill="1" applyBorder="1" applyAlignment="1">
      <alignment horizontal="center" wrapText="1"/>
    </xf>
    <xf numFmtId="0" fontId="2" fillId="0" borderId="199" xfId="0" applyFont="1" applyBorder="1" applyAlignment="1">
      <alignment horizontal="center" wrapText="1"/>
    </xf>
    <xf numFmtId="0" fontId="2" fillId="0" borderId="202" xfId="0" applyFont="1" applyBorder="1" applyAlignment="1">
      <alignment horizontal="center" wrapText="1"/>
    </xf>
    <xf numFmtId="0" fontId="94" fillId="0" borderId="23" xfId="229" applyFont="1" applyBorder="1" applyAlignment="1">
      <alignment horizontal="left" vertical="center" wrapText="1"/>
    </xf>
    <xf numFmtId="0" fontId="93" fillId="0" borderId="41" xfId="229" applyFont="1" applyFill="1" applyBorder="1" applyAlignment="1">
      <alignment horizontal="center" vertical="center" wrapText="1"/>
    </xf>
    <xf numFmtId="0" fontId="93" fillId="0" borderId="23" xfId="229" applyFont="1" applyFill="1" applyBorder="1" applyAlignment="1">
      <alignment horizontal="center" vertical="center" wrapText="1"/>
    </xf>
    <xf numFmtId="0" fontId="93" fillId="0" borderId="197" xfId="229" applyFont="1" applyFill="1" applyBorder="1" applyAlignment="1">
      <alignment horizontal="center" vertical="center" wrapText="1"/>
    </xf>
    <xf numFmtId="0" fontId="0" fillId="29" borderId="69" xfId="23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86" fillId="0" borderId="42" xfId="226" applyFont="1" applyFill="1" applyBorder="1" applyAlignment="1">
      <alignment horizontal="center"/>
    </xf>
    <xf numFmtId="0" fontId="86" fillId="0" borderId="35" xfId="226" applyFont="1" applyFill="1" applyBorder="1" applyAlignment="1">
      <alignment horizontal="center"/>
    </xf>
    <xf numFmtId="0" fontId="86" fillId="0" borderId="36" xfId="226" applyFont="1" applyFill="1" applyBorder="1" applyAlignment="1">
      <alignment horizontal="center"/>
    </xf>
    <xf numFmtId="0" fontId="41" fillId="0" borderId="123" xfId="226" applyFont="1" applyBorder="1" applyAlignment="1">
      <alignment horizontal="left" vertical="top" wrapText="1"/>
    </xf>
    <xf numFmtId="0" fontId="41" fillId="0" borderId="49" xfId="226" applyFont="1" applyBorder="1" applyAlignment="1">
      <alignment horizontal="left" vertical="top" wrapText="1"/>
    </xf>
    <xf numFmtId="0" fontId="41" fillId="0" borderId="124" xfId="226" applyFont="1" applyBorder="1" applyAlignment="1">
      <alignment horizontal="left" vertical="top" wrapText="1"/>
    </xf>
    <xf numFmtId="0" fontId="41" fillId="0" borderId="106" xfId="226" applyFont="1" applyBorder="1" applyAlignment="1">
      <alignment horizontal="left" vertical="top"/>
    </xf>
    <xf numFmtId="0" fontId="41" fillId="0" borderId="81" xfId="226" applyFont="1" applyBorder="1" applyAlignment="1">
      <alignment horizontal="left" vertical="top"/>
    </xf>
    <xf numFmtId="0" fontId="41" fillId="0" borderId="82" xfId="226" applyFont="1" applyBorder="1" applyAlignment="1">
      <alignment horizontal="left" vertical="top"/>
    </xf>
    <xf numFmtId="0" fontId="41" fillId="29" borderId="47" xfId="226" applyFont="1" applyFill="1" applyBorder="1" applyAlignment="1">
      <alignment vertical="top" wrapText="1"/>
    </xf>
    <xf numFmtId="0" fontId="41" fillId="29" borderId="43" xfId="226" applyFont="1" applyFill="1" applyBorder="1" applyAlignment="1">
      <alignment vertical="top" wrapText="1"/>
    </xf>
    <xf numFmtId="0" fontId="41" fillId="29" borderId="39" xfId="226" applyFont="1" applyFill="1" applyBorder="1" applyAlignment="1">
      <alignment vertical="top" wrapText="1"/>
    </xf>
    <xf numFmtId="0" fontId="41" fillId="29" borderId="9" xfId="226" applyFont="1" applyFill="1" applyBorder="1" applyAlignment="1">
      <alignment vertical="top" wrapText="1"/>
    </xf>
    <xf numFmtId="0" fontId="41" fillId="0" borderId="86" xfId="0" applyFont="1" applyBorder="1" applyAlignment="1">
      <alignment horizontal="left" vertical="top"/>
    </xf>
    <xf numFmtId="0" fontId="41" fillId="0" borderId="49" xfId="0" applyFont="1" applyBorder="1" applyAlignment="1">
      <alignment horizontal="left" vertical="top"/>
    </xf>
    <xf numFmtId="0" fontId="41" fillId="0" borderId="50" xfId="0" applyFont="1" applyBorder="1" applyAlignment="1">
      <alignment horizontal="left" vertical="top"/>
    </xf>
    <xf numFmtId="0" fontId="41" fillId="0" borderId="103" xfId="0" applyFont="1" applyBorder="1" applyAlignment="1">
      <alignment horizontal="left" vertical="top"/>
    </xf>
    <xf numFmtId="0" fontId="41" fillId="0" borderId="53" xfId="0" applyFont="1" applyBorder="1" applyAlignment="1">
      <alignment horizontal="left" vertical="top"/>
    </xf>
    <xf numFmtId="0" fontId="41" fillId="0" borderId="54" xfId="0" applyFont="1" applyBorder="1" applyAlignment="1">
      <alignment horizontal="left" vertical="top"/>
    </xf>
    <xf numFmtId="0" fontId="83" fillId="29" borderId="34" xfId="226" applyFont="1" applyFill="1" applyBorder="1" applyAlignment="1">
      <alignment horizontal="center"/>
    </xf>
    <xf numFmtId="0" fontId="83" fillId="29" borderId="35" xfId="226" applyFont="1" applyFill="1" applyBorder="1" applyAlignment="1">
      <alignment horizontal="center"/>
    </xf>
    <xf numFmtId="0" fontId="83" fillId="29" borderId="37" xfId="226" applyFont="1" applyFill="1" applyBorder="1" applyAlignment="1">
      <alignment horizontal="center"/>
    </xf>
    <xf numFmtId="0" fontId="83" fillId="0" borderId="42" xfId="0" applyFont="1" applyBorder="1" applyAlignment="1">
      <alignment horizontal="center"/>
    </xf>
    <xf numFmtId="0" fontId="83" fillId="0" borderId="35" xfId="0" applyFont="1" applyBorder="1" applyAlignment="1">
      <alignment horizontal="center"/>
    </xf>
    <xf numFmtId="0" fontId="41" fillId="29" borderId="120" xfId="226" applyFont="1" applyFill="1" applyBorder="1" applyAlignment="1">
      <alignment horizontal="left" vertical="top" wrapText="1"/>
    </xf>
    <xf numFmtId="0" fontId="41" fillId="29" borderId="84" xfId="226" applyFont="1" applyFill="1" applyBorder="1" applyAlignment="1">
      <alignment horizontal="left" vertical="top"/>
    </xf>
    <xf numFmtId="0" fontId="41" fillId="0" borderId="86" xfId="0" applyFont="1" applyBorder="1" applyAlignment="1">
      <alignment vertical="top"/>
    </xf>
    <xf numFmtId="0" fontId="41" fillId="0" borderId="49" xfId="0" applyFont="1" applyBorder="1" applyAlignment="1">
      <alignment vertical="top"/>
    </xf>
    <xf numFmtId="0" fontId="41" fillId="0" borderId="50" xfId="0" applyFont="1" applyBorder="1" applyAlignment="1">
      <alignment vertical="top"/>
    </xf>
    <xf numFmtId="0" fontId="41" fillId="0" borderId="90" xfId="0" applyFont="1" applyBorder="1" applyAlignment="1"/>
    <xf numFmtId="0" fontId="41" fillId="0" borderId="64" xfId="0" applyFont="1" applyBorder="1" applyAlignment="1"/>
    <xf numFmtId="0" fontId="41" fillId="0" borderId="65" xfId="0" applyFont="1" applyBorder="1" applyAlignment="1"/>
    <xf numFmtId="0" fontId="91" fillId="30" borderId="216" xfId="226" applyFont="1" applyFill="1" applyBorder="1" applyAlignment="1">
      <alignment horizontal="center" vertical="center"/>
    </xf>
    <xf numFmtId="0" fontId="91" fillId="30" borderId="217" xfId="226" applyFont="1" applyFill="1" applyBorder="1" applyAlignment="1">
      <alignment horizontal="center" vertical="center"/>
    </xf>
    <xf numFmtId="0" fontId="91" fillId="30" borderId="219" xfId="226" applyFont="1" applyFill="1" applyBorder="1" applyAlignment="1">
      <alignment horizontal="center" vertical="center"/>
    </xf>
    <xf numFmtId="0" fontId="91" fillId="30" borderId="220" xfId="226" applyFont="1" applyFill="1" applyBorder="1" applyAlignment="1">
      <alignment horizontal="center" vertical="center"/>
    </xf>
    <xf numFmtId="0" fontId="41" fillId="0" borderId="252" xfId="226" applyFont="1" applyBorder="1" applyAlignment="1">
      <alignment horizontal="left" vertical="top" wrapText="1"/>
    </xf>
    <xf numFmtId="0" fontId="41" fillId="0" borderId="62" xfId="226" applyFont="1" applyBorder="1" applyAlignment="1">
      <alignment horizontal="left" vertical="top"/>
    </xf>
    <xf numFmtId="0" fontId="41" fillId="0" borderId="253" xfId="226" applyFont="1" applyBorder="1" applyAlignment="1">
      <alignment horizontal="left" vertical="top"/>
    </xf>
    <xf numFmtId="0" fontId="41" fillId="0" borderId="59" xfId="226" applyFont="1" applyBorder="1" applyAlignment="1">
      <alignment horizontal="left" vertical="top" wrapText="1"/>
    </xf>
    <xf numFmtId="0" fontId="41" fillId="0" borderId="53" xfId="226" applyFont="1" applyBorder="1" applyAlignment="1">
      <alignment horizontal="left" vertical="top"/>
    </xf>
    <xf numFmtId="0" fontId="41" fillId="0" borderId="60" xfId="226" applyFont="1" applyBorder="1" applyAlignment="1">
      <alignment horizontal="left" vertical="top"/>
    </xf>
    <xf numFmtId="0" fontId="91" fillId="30" borderId="222" xfId="226" applyFont="1" applyFill="1" applyBorder="1" applyAlignment="1">
      <alignment horizontal="center" vertical="center"/>
    </xf>
    <xf numFmtId="0" fontId="91" fillId="30" borderId="223" xfId="226" applyFont="1" applyFill="1" applyBorder="1" applyAlignment="1">
      <alignment horizontal="center" vertical="center"/>
    </xf>
    <xf numFmtId="0" fontId="91" fillId="30" borderId="224" xfId="226" applyFont="1" applyFill="1" applyBorder="1" applyAlignment="1">
      <alignment horizontal="center" vertical="center"/>
    </xf>
    <xf numFmtId="0" fontId="91" fillId="30" borderId="55" xfId="226" applyFont="1" applyFill="1" applyBorder="1" applyAlignment="1">
      <alignment horizontal="center" vertical="center"/>
    </xf>
    <xf numFmtId="0" fontId="91" fillId="30" borderId="43" xfId="226" applyFont="1" applyFill="1" applyBorder="1" applyAlignment="1">
      <alignment horizontal="center" vertical="center"/>
    </xf>
    <xf numFmtId="0" fontId="91" fillId="30" borderId="48" xfId="226" applyFont="1" applyFill="1" applyBorder="1" applyAlignment="1">
      <alignment horizontal="center" vertical="center"/>
    </xf>
    <xf numFmtId="0" fontId="86" fillId="0" borderId="34" xfId="226" applyFont="1" applyBorder="1" applyAlignment="1">
      <alignment horizontal="center"/>
    </xf>
    <xf numFmtId="0" fontId="86" fillId="0" borderId="35" xfId="226" applyFont="1" applyBorder="1" applyAlignment="1">
      <alignment horizontal="center"/>
    </xf>
    <xf numFmtId="0" fontId="86" fillId="0" borderId="36" xfId="226" applyFont="1" applyBorder="1" applyAlignment="1">
      <alignment horizontal="center"/>
    </xf>
    <xf numFmtId="0" fontId="41" fillId="0" borderId="55" xfId="226" applyFont="1" applyBorder="1" applyAlignment="1">
      <alignment horizontal="left" vertical="top"/>
    </xf>
    <xf numFmtId="0" fontId="41" fillId="0" borderId="43" xfId="226" applyFont="1" applyBorder="1" applyAlignment="1">
      <alignment horizontal="left" vertical="top"/>
    </xf>
    <xf numFmtId="0" fontId="41" fillId="0" borderId="56" xfId="226" applyFont="1" applyBorder="1" applyAlignment="1">
      <alignment horizontal="left" vertical="top"/>
    </xf>
    <xf numFmtId="0" fontId="41" fillId="0" borderId="214" xfId="226" applyFont="1" applyBorder="1" applyAlignment="1">
      <alignment horizontal="left" vertical="top"/>
    </xf>
    <xf numFmtId="0" fontId="41" fillId="0" borderId="0" xfId="226" applyFont="1" applyBorder="1" applyAlignment="1">
      <alignment horizontal="left" vertical="top"/>
    </xf>
    <xf numFmtId="0" fontId="41" fillId="0" borderId="213" xfId="226" applyFont="1" applyBorder="1" applyAlignment="1">
      <alignment horizontal="left" vertical="top"/>
    </xf>
    <xf numFmtId="0" fontId="41" fillId="0" borderId="252" xfId="226" applyFont="1" applyBorder="1" applyAlignment="1">
      <alignment horizontal="left" vertical="top"/>
    </xf>
    <xf numFmtId="0" fontId="41" fillId="0" borderId="44" xfId="0" applyFont="1" applyBorder="1" applyAlignment="1">
      <alignment horizontal="left" vertical="top"/>
    </xf>
    <xf numFmtId="0" fontId="41" fillId="0" borderId="9" xfId="0" applyFont="1" applyBorder="1" applyAlignment="1">
      <alignment horizontal="left" vertical="top"/>
    </xf>
    <xf numFmtId="0" fontId="41" fillId="0" borderId="46" xfId="0" applyFont="1" applyBorder="1" applyAlignment="1">
      <alignment horizontal="left" vertical="top"/>
    </xf>
    <xf numFmtId="0" fontId="41" fillId="0" borderId="122" xfId="226" applyFont="1" applyFill="1" applyBorder="1" applyAlignment="1">
      <alignment horizontal="left" vertical="top" wrapText="1"/>
    </xf>
    <xf numFmtId="0" fontId="41" fillId="0" borderId="84" xfId="226" applyFont="1" applyFill="1" applyBorder="1" applyAlignment="1">
      <alignment horizontal="left" vertical="top"/>
    </xf>
    <xf numFmtId="0" fontId="41" fillId="0" borderId="127" xfId="226" applyFont="1" applyFill="1" applyBorder="1" applyAlignment="1">
      <alignment horizontal="left" vertical="top"/>
    </xf>
    <xf numFmtId="0" fontId="41" fillId="29" borderId="47" xfId="226" applyFont="1" applyFill="1" applyBorder="1" applyAlignment="1">
      <alignment horizontal="left" vertical="top" wrapText="1"/>
    </xf>
    <xf numFmtId="0" fontId="41" fillId="29" borderId="43" xfId="226" applyFont="1" applyFill="1" applyBorder="1" applyAlignment="1">
      <alignment horizontal="left" vertical="top" wrapText="1"/>
    </xf>
    <xf numFmtId="0" fontId="41" fillId="29" borderId="48" xfId="226" applyFont="1" applyFill="1" applyBorder="1" applyAlignment="1">
      <alignment horizontal="left" vertical="top" wrapText="1"/>
    </xf>
    <xf numFmtId="0" fontId="41" fillId="29" borderId="39" xfId="226" applyFont="1" applyFill="1" applyBorder="1" applyAlignment="1">
      <alignment horizontal="left" vertical="top" wrapText="1"/>
    </xf>
    <xf numFmtId="0" fontId="41" fillId="29" borderId="9" xfId="226" applyFont="1" applyFill="1" applyBorder="1" applyAlignment="1">
      <alignment horizontal="left" vertical="top" wrapText="1"/>
    </xf>
    <xf numFmtId="0" fontId="41" fillId="29" borderId="40" xfId="226" applyFont="1" applyFill="1" applyBorder="1" applyAlignment="1">
      <alignment horizontal="left" vertical="top" wrapText="1"/>
    </xf>
    <xf numFmtId="0" fontId="41" fillId="29" borderId="91" xfId="226" applyFont="1" applyFill="1" applyBorder="1" applyAlignment="1">
      <alignment horizontal="center"/>
    </xf>
    <xf numFmtId="0" fontId="41" fillId="29" borderId="92" xfId="226" applyFont="1" applyFill="1" applyBorder="1" applyAlignment="1">
      <alignment horizontal="center"/>
    </xf>
    <xf numFmtId="0" fontId="41" fillId="0" borderId="55" xfId="226" applyFont="1" applyFill="1" applyBorder="1" applyAlignment="1">
      <alignment horizontal="left" vertical="top" wrapText="1"/>
    </xf>
    <xf numFmtId="0" fontId="41" fillId="0" borderId="43" xfId="226" applyFont="1" applyFill="1" applyBorder="1" applyAlignment="1">
      <alignment horizontal="left" vertical="top" wrapText="1"/>
    </xf>
    <xf numFmtId="0" fontId="41" fillId="0" borderId="56" xfId="226" applyFont="1" applyFill="1" applyBorder="1" applyAlignment="1">
      <alignment horizontal="left" vertical="top" wrapText="1"/>
    </xf>
    <xf numFmtId="0" fontId="41" fillId="0" borderId="44" xfId="226" applyFont="1" applyFill="1" applyBorder="1" applyAlignment="1">
      <alignment horizontal="left" vertical="top" wrapText="1"/>
    </xf>
    <xf numFmtId="0" fontId="41" fillId="0" borderId="9" xfId="226" applyFont="1" applyFill="1" applyBorder="1" applyAlignment="1">
      <alignment horizontal="left" vertical="top" wrapText="1"/>
    </xf>
    <xf numFmtId="0" fontId="41" fillId="0" borderId="46" xfId="226" applyFont="1" applyFill="1" applyBorder="1" applyAlignment="1">
      <alignment horizontal="left" vertical="top" wrapText="1"/>
    </xf>
    <xf numFmtId="0" fontId="91" fillId="30" borderId="44" xfId="226" applyFont="1" applyFill="1" applyBorder="1" applyAlignment="1">
      <alignment horizontal="center" vertical="center"/>
    </xf>
    <xf numFmtId="0" fontId="91" fillId="30" borderId="9" xfId="226" applyFont="1" applyFill="1" applyBorder="1" applyAlignment="1">
      <alignment horizontal="center" vertical="center"/>
    </xf>
    <xf numFmtId="0" fontId="86" fillId="0" borderId="42" xfId="226" applyFont="1" applyBorder="1" applyAlignment="1">
      <alignment horizontal="center"/>
    </xf>
    <xf numFmtId="0" fontId="83" fillId="0" borderId="37" xfId="0" applyFont="1" applyBorder="1" applyAlignment="1">
      <alignment horizontal="center"/>
    </xf>
    <xf numFmtId="0" fontId="41" fillId="29" borderId="74" xfId="226" applyFont="1" applyFill="1" applyBorder="1" applyAlignment="1">
      <alignment horizontal="left" vertical="top" wrapText="1"/>
    </xf>
    <xf numFmtId="0" fontId="41" fillId="29" borderId="8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 wrapText="1"/>
    </xf>
    <xf numFmtId="0" fontId="41" fillId="29" borderId="25" xfId="226" applyFont="1" applyFill="1" applyBorder="1" applyAlignment="1">
      <alignment horizontal="left" vertical="top" wrapText="1"/>
    </xf>
    <xf numFmtId="0" fontId="41" fillId="29" borderId="108" xfId="226" applyFont="1" applyFill="1" applyBorder="1" applyAlignment="1">
      <alignment horizontal="left" vertical="top"/>
    </xf>
    <xf numFmtId="0" fontId="41" fillId="29" borderId="109" xfId="226" applyFont="1" applyFill="1" applyBorder="1" applyAlignment="1">
      <alignment horizontal="left" vertical="top"/>
    </xf>
    <xf numFmtId="0" fontId="41" fillId="29" borderId="110" xfId="226" applyFont="1" applyFill="1" applyBorder="1" applyAlignment="1">
      <alignment horizontal="left" vertical="top"/>
    </xf>
    <xf numFmtId="0" fontId="41" fillId="0" borderId="111" xfId="0" applyFont="1" applyBorder="1" applyAlignment="1">
      <alignment horizontal="left" vertical="top"/>
    </xf>
    <xf numFmtId="0" fontId="41" fillId="0" borderId="109" xfId="0" applyFont="1" applyBorder="1" applyAlignment="1">
      <alignment horizontal="left" vertical="top"/>
    </xf>
    <xf numFmtId="0" fontId="41" fillId="0" borderId="112" xfId="0" applyFont="1" applyBorder="1" applyAlignment="1">
      <alignment horizontal="left" vertical="top"/>
    </xf>
    <xf numFmtId="0" fontId="91" fillId="30" borderId="113" xfId="226" applyFont="1" applyFill="1" applyBorder="1" applyAlignment="1">
      <alignment horizontal="center" vertical="center"/>
    </xf>
    <xf numFmtId="0" fontId="25" fillId="30" borderId="109" xfId="0" applyFont="1" applyFill="1" applyBorder="1" applyAlignment="1">
      <alignment horizontal="center" vertical="center"/>
    </xf>
    <xf numFmtId="0" fontId="91" fillId="30" borderId="98" xfId="226" applyFont="1" applyFill="1" applyBorder="1" applyAlignment="1">
      <alignment horizontal="center" vertical="center"/>
    </xf>
    <xf numFmtId="0" fontId="25" fillId="30" borderId="98" xfId="0" applyFont="1" applyFill="1" applyBorder="1" applyAlignment="1">
      <alignment horizontal="center" vertical="center"/>
    </xf>
    <xf numFmtId="0" fontId="25" fillId="30" borderId="126" xfId="0" applyFont="1" applyFill="1" applyBorder="1" applyAlignment="1">
      <alignment horizontal="center" vertical="center"/>
    </xf>
    <xf numFmtId="0" fontId="41" fillId="29" borderId="95" xfId="226" applyFont="1" applyFill="1" applyBorder="1" applyAlignment="1">
      <alignment horizontal="center"/>
    </xf>
    <xf numFmtId="0" fontId="41" fillId="29" borderId="125" xfId="226" applyFont="1" applyFill="1" applyBorder="1" applyAlignment="1">
      <alignment horizontal="center"/>
    </xf>
    <xf numFmtId="0" fontId="41" fillId="29" borderId="137" xfId="226" applyFont="1" applyFill="1" applyBorder="1" applyAlignment="1">
      <alignment horizontal="left" vertical="top" wrapText="1"/>
    </xf>
    <xf numFmtId="0" fontId="41" fillId="29" borderId="10" xfId="226" applyFont="1" applyFill="1" applyBorder="1" applyAlignment="1">
      <alignment horizontal="left" vertical="top" wrapText="1"/>
    </xf>
    <xf numFmtId="0" fontId="41" fillId="29" borderId="240" xfId="226" applyFont="1" applyFill="1" applyBorder="1" applyAlignment="1">
      <alignment horizontal="left" vertical="top" wrapText="1"/>
    </xf>
    <xf numFmtId="0" fontId="41" fillId="29" borderId="75" xfId="226" applyFont="1" applyFill="1" applyBorder="1" applyAlignment="1">
      <alignment horizontal="left" vertical="top" wrapText="1"/>
    </xf>
    <xf numFmtId="0" fontId="41" fillId="29" borderId="247" xfId="226" applyFont="1" applyFill="1" applyBorder="1" applyAlignment="1">
      <alignment horizontal="left" vertical="top" wrapText="1"/>
    </xf>
    <xf numFmtId="0" fontId="41" fillId="29" borderId="248" xfId="226" applyFont="1" applyFill="1" applyBorder="1" applyAlignment="1">
      <alignment horizontal="left" vertical="top" wrapText="1"/>
    </xf>
    <xf numFmtId="0" fontId="0" fillId="0" borderId="248" xfId="0" applyBorder="1" applyAlignment="1">
      <alignment wrapText="1"/>
    </xf>
    <xf numFmtId="0" fontId="0" fillId="0" borderId="249" xfId="0" applyBorder="1" applyAlignment="1">
      <alignment wrapText="1"/>
    </xf>
    <xf numFmtId="0" fontId="41" fillId="29" borderId="242" xfId="226" applyFont="1" applyFill="1" applyBorder="1" applyAlignment="1">
      <alignment horizontal="left" vertical="top" wrapText="1"/>
    </xf>
    <xf numFmtId="0" fontId="41" fillId="29" borderId="205" xfId="226" applyFont="1" applyFill="1" applyBorder="1" applyAlignment="1">
      <alignment horizontal="left" vertical="top" wrapText="1"/>
    </xf>
    <xf numFmtId="0" fontId="0" fillId="0" borderId="205" xfId="0" applyBorder="1" applyAlignment="1">
      <alignment wrapText="1"/>
    </xf>
    <xf numFmtId="0" fontId="0" fillId="0" borderId="206" xfId="0" applyBorder="1" applyAlignment="1">
      <alignment wrapText="1"/>
    </xf>
    <xf numFmtId="0" fontId="41" fillId="29" borderId="243" xfId="226" applyFont="1" applyFill="1" applyBorder="1" applyAlignment="1">
      <alignment horizontal="left" vertical="top" wrapText="1"/>
    </xf>
    <xf numFmtId="0" fontId="41" fillId="29" borderId="7" xfId="226" applyFont="1" applyFill="1" applyBorder="1" applyAlignment="1">
      <alignment horizontal="left" vertical="top" wrapText="1"/>
    </xf>
    <xf numFmtId="0" fontId="0" fillId="0" borderId="7" xfId="0" applyBorder="1" applyAlignment="1">
      <alignment wrapText="1"/>
    </xf>
    <xf numFmtId="0" fontId="0" fillId="0" borderId="211" xfId="0" applyBorder="1" applyAlignment="1">
      <alignment wrapText="1"/>
    </xf>
    <xf numFmtId="0" fontId="41" fillId="29" borderId="244" xfId="226" applyFont="1" applyFill="1" applyBorder="1" applyAlignment="1">
      <alignment horizontal="left" vertical="top" wrapText="1"/>
    </xf>
    <xf numFmtId="0" fontId="41" fillId="29" borderId="245" xfId="226" applyFont="1" applyFill="1" applyBorder="1" applyAlignment="1">
      <alignment horizontal="left" vertical="top" wrapText="1"/>
    </xf>
    <xf numFmtId="0" fontId="0" fillId="0" borderId="245" xfId="0" applyBorder="1" applyAlignment="1">
      <alignment wrapText="1"/>
    </xf>
    <xf numFmtId="0" fontId="0" fillId="0" borderId="246" xfId="0" applyBorder="1" applyAlignment="1">
      <alignment wrapText="1"/>
    </xf>
    <xf numFmtId="0" fontId="41" fillId="0" borderId="243" xfId="0" applyFont="1" applyBorder="1" applyAlignment="1">
      <alignment horizontal="left" vertical="top" wrapText="1"/>
    </xf>
    <xf numFmtId="0" fontId="41" fillId="0" borderId="7" xfId="0" applyFont="1" applyBorder="1" applyAlignment="1">
      <alignment horizontal="left" vertical="top" wrapText="1"/>
    </xf>
    <xf numFmtId="0" fontId="91" fillId="30" borderId="59" xfId="226" applyFont="1" applyFill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41" fillId="0" borderId="250" xfId="0" applyFont="1" applyBorder="1" applyAlignment="1">
      <alignment horizontal="left" vertical="top" wrapText="1"/>
    </xf>
    <xf numFmtId="0" fontId="41" fillId="0" borderId="208" xfId="0" applyFont="1" applyBorder="1" applyAlignment="1">
      <alignment horizontal="left" vertical="top" wrapText="1"/>
    </xf>
    <xf numFmtId="0" fontId="0" fillId="0" borderId="208" xfId="0" applyBorder="1" applyAlignment="1">
      <alignment wrapText="1"/>
    </xf>
    <xf numFmtId="0" fontId="0" fillId="0" borderId="209" xfId="0" applyBorder="1" applyAlignment="1">
      <alignment wrapText="1"/>
    </xf>
    <xf numFmtId="0" fontId="91" fillId="35" borderId="104" xfId="226" applyFont="1" applyFill="1" applyBorder="1" applyAlignment="1">
      <alignment horizontal="center" vertical="center"/>
    </xf>
    <xf numFmtId="0" fontId="25" fillId="35" borderId="105" xfId="0" applyFont="1" applyFill="1" applyBorder="1" applyAlignment="1">
      <alignment horizontal="center" vertical="center"/>
    </xf>
    <xf numFmtId="0" fontId="25" fillId="0" borderId="98" xfId="0" applyFont="1" applyBorder="1" applyAlignment="1">
      <alignment horizontal="center" vertical="center"/>
    </xf>
    <xf numFmtId="0" fontId="25" fillId="0" borderId="126" xfId="0" applyFont="1" applyBorder="1" applyAlignment="1">
      <alignment horizontal="center" vertical="center"/>
    </xf>
    <xf numFmtId="0" fontId="41" fillId="0" borderId="90" xfId="0" applyFont="1" applyBorder="1" applyAlignment="1">
      <alignment horizontal="left" vertical="top"/>
    </xf>
    <xf numFmtId="0" fontId="41" fillId="0" borderId="64" xfId="0" applyFont="1" applyBorder="1" applyAlignment="1">
      <alignment horizontal="left" vertical="top"/>
    </xf>
    <xf numFmtId="0" fontId="41" fillId="0" borderId="65" xfId="0" applyFont="1" applyBorder="1" applyAlignment="1">
      <alignment horizontal="left" vertical="top"/>
    </xf>
    <xf numFmtId="0" fontId="41" fillId="29" borderId="68" xfId="226" applyFont="1" applyFill="1" applyBorder="1" applyAlignment="1">
      <alignment horizontal="left" vertical="top" wrapText="1"/>
    </xf>
    <xf numFmtId="0" fontId="41" fillId="29" borderId="10" xfId="226" applyFont="1" applyFill="1" applyBorder="1" applyAlignment="1">
      <alignment horizontal="left" vertical="top"/>
    </xf>
    <xf numFmtId="0" fontId="41" fillId="29" borderId="236" xfId="226" applyFont="1" applyFill="1" applyBorder="1" applyAlignment="1">
      <alignment horizontal="left" vertical="top"/>
    </xf>
    <xf numFmtId="0" fontId="41" fillId="29" borderId="3" xfId="226" applyFont="1" applyFill="1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/>
    </xf>
    <xf numFmtId="0" fontId="41" fillId="29" borderId="71" xfId="226" applyFont="1" applyFill="1" applyBorder="1" applyAlignment="1">
      <alignment horizontal="left" vertical="top"/>
    </xf>
    <xf numFmtId="0" fontId="41" fillId="29" borderId="89" xfId="226" applyFont="1" applyFill="1" applyBorder="1" applyAlignment="1">
      <alignment horizontal="left" vertical="top"/>
    </xf>
    <xf numFmtId="0" fontId="41" fillId="29" borderId="62" xfId="226" applyFont="1" applyFill="1" applyBorder="1" applyAlignment="1">
      <alignment horizontal="left" vertical="top"/>
    </xf>
    <xf numFmtId="0" fontId="41" fillId="29" borderId="63" xfId="226" applyFont="1" applyFill="1" applyBorder="1" applyAlignment="1">
      <alignment horizontal="left" vertical="top"/>
    </xf>
    <xf numFmtId="0" fontId="41" fillId="29" borderId="238" xfId="226" applyFont="1" applyFill="1" applyBorder="1" applyAlignment="1">
      <alignment horizontal="center"/>
    </xf>
    <xf numFmtId="0" fontId="41" fillId="29" borderId="239" xfId="226" applyFont="1" applyFill="1" applyBorder="1" applyAlignment="1">
      <alignment horizontal="center"/>
    </xf>
    <xf numFmtId="0" fontId="41" fillId="29" borderId="88" xfId="226" applyFont="1" applyFill="1" applyBorder="1" applyAlignment="1">
      <alignment horizontal="left" vertical="top"/>
    </xf>
    <xf numFmtId="0" fontId="41" fillId="29" borderId="43" xfId="226" applyFont="1" applyFill="1" applyBorder="1" applyAlignment="1">
      <alignment horizontal="left" vertical="top"/>
    </xf>
    <xf numFmtId="0" fontId="41" fillId="29" borderId="48" xfId="226" applyFont="1" applyFill="1" applyBorder="1" applyAlignment="1">
      <alignment horizontal="left" vertical="top"/>
    </xf>
    <xf numFmtId="0" fontId="41" fillId="0" borderId="59" xfId="0" applyFont="1" applyBorder="1" applyAlignment="1">
      <alignment horizontal="left" vertical="top" wrapText="1"/>
    </xf>
    <xf numFmtId="0" fontId="41" fillId="0" borderId="53" xfId="0" applyFont="1" applyBorder="1" applyAlignment="1">
      <alignment horizontal="left" vertical="top" wrapText="1"/>
    </xf>
    <xf numFmtId="0" fontId="41" fillId="0" borderId="60" xfId="0" applyFont="1" applyBorder="1" applyAlignment="1">
      <alignment horizontal="left" vertical="top" wrapText="1"/>
    </xf>
    <xf numFmtId="0" fontId="41" fillId="29" borderId="90" xfId="226" applyFont="1" applyFill="1" applyBorder="1" applyAlignment="1">
      <alignment horizontal="left" vertical="top"/>
    </xf>
    <xf numFmtId="0" fontId="41" fillId="29" borderId="64" xfId="226" applyFont="1" applyFill="1" applyBorder="1" applyAlignment="1">
      <alignment horizontal="left" vertical="top"/>
    </xf>
    <xf numFmtId="0" fontId="41" fillId="29" borderId="65" xfId="226" applyFont="1" applyFill="1" applyBorder="1" applyAlignment="1">
      <alignment horizontal="left" vertical="top"/>
    </xf>
    <xf numFmtId="0" fontId="91" fillId="30" borderId="185" xfId="226" applyFont="1" applyFill="1" applyBorder="1" applyAlignment="1">
      <alignment horizontal="center" vertical="center"/>
    </xf>
    <xf numFmtId="0" fontId="91" fillId="30" borderId="186" xfId="226" applyFont="1" applyFill="1" applyBorder="1" applyAlignment="1">
      <alignment horizontal="center" vertical="center"/>
    </xf>
    <xf numFmtId="0" fontId="91" fillId="30" borderId="241" xfId="226" applyFont="1" applyFill="1" applyBorder="1" applyAlignment="1">
      <alignment horizontal="center" vertical="center"/>
    </xf>
    <xf numFmtId="0" fontId="41" fillId="0" borderId="230" xfId="0" applyFont="1" applyBorder="1" applyAlignment="1">
      <alignment horizontal="left" vertical="top" wrapText="1"/>
    </xf>
    <xf numFmtId="0" fontId="41" fillId="0" borderId="231" xfId="0" applyFont="1" applyBorder="1" applyAlignment="1">
      <alignment horizontal="left" vertical="top" wrapText="1"/>
    </xf>
    <xf numFmtId="0" fontId="0" fillId="0" borderId="231" xfId="0" applyBorder="1" applyAlignment="1">
      <alignment wrapText="1"/>
    </xf>
    <xf numFmtId="0" fontId="0" fillId="0" borderId="232" xfId="0" applyBorder="1" applyAlignment="1">
      <alignment wrapText="1"/>
    </xf>
    <xf numFmtId="0" fontId="41" fillId="0" borderId="233" xfId="0" applyFont="1" applyBorder="1" applyAlignment="1">
      <alignment horizontal="left" vertical="top" wrapText="1"/>
    </xf>
    <xf numFmtId="0" fontId="41" fillId="0" borderId="234" xfId="0" applyFont="1" applyBorder="1" applyAlignment="1">
      <alignment horizontal="left" vertical="top" wrapText="1"/>
    </xf>
    <xf numFmtId="0" fontId="0" fillId="0" borderId="234" xfId="0" applyBorder="1" applyAlignment="1">
      <alignment wrapText="1"/>
    </xf>
    <xf numFmtId="0" fontId="0" fillId="0" borderId="235" xfId="0" applyBorder="1" applyAlignment="1">
      <alignment wrapText="1"/>
    </xf>
    <xf numFmtId="0" fontId="41" fillId="29" borderId="101" xfId="226" applyFont="1" applyFill="1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133" xfId="0" applyBorder="1" applyAlignment="1">
      <alignment horizontal="center"/>
    </xf>
    <xf numFmtId="0" fontId="41" fillId="29" borderId="100" xfId="226" applyFont="1" applyFill="1" applyBorder="1" applyAlignment="1">
      <alignment horizontal="center"/>
    </xf>
    <xf numFmtId="0" fontId="41" fillId="0" borderId="215" xfId="226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45" xfId="0" applyFont="1" applyBorder="1" applyAlignment="1">
      <alignment vertical="top" wrapText="1"/>
    </xf>
    <xf numFmtId="0" fontId="0" fillId="0" borderId="214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213" xfId="0" applyFont="1" applyBorder="1" applyAlignment="1">
      <alignment vertical="top" wrapText="1"/>
    </xf>
    <xf numFmtId="0" fontId="0" fillId="0" borderId="44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46" xfId="0" applyFont="1" applyBorder="1" applyAlignment="1">
      <alignment vertical="top" wrapText="1"/>
    </xf>
    <xf numFmtId="0" fontId="86" fillId="0" borderId="215" xfId="226" applyFont="1" applyBorder="1" applyAlignment="1">
      <alignment horizontal="center"/>
    </xf>
    <xf numFmtId="0" fontId="86" fillId="0" borderId="10" xfId="226" applyFont="1" applyBorder="1" applyAlignment="1">
      <alignment horizontal="center"/>
    </xf>
    <xf numFmtId="0" fontId="86" fillId="0" borderId="45" xfId="226" applyFont="1" applyBorder="1" applyAlignment="1">
      <alignment horizontal="center"/>
    </xf>
    <xf numFmtId="0" fontId="91" fillId="30" borderId="109" xfId="226" applyFont="1" applyFill="1" applyBorder="1" applyAlignment="1">
      <alignment horizontal="center" vertical="center"/>
    </xf>
    <xf numFmtId="0" fontId="41" fillId="0" borderId="113" xfId="226" applyFont="1" applyFill="1" applyBorder="1" applyAlignment="1">
      <alignment horizontal="left" vertical="top" wrapText="1"/>
    </xf>
    <xf numFmtId="0" fontId="41" fillId="0" borderId="109" xfId="226" applyFont="1" applyFill="1" applyBorder="1" applyAlignment="1">
      <alignment horizontal="left" vertical="top" wrapText="1"/>
    </xf>
    <xf numFmtId="0" fontId="41" fillId="0" borderId="114" xfId="226" applyFont="1" applyFill="1" applyBorder="1" applyAlignment="1">
      <alignment horizontal="left" vertical="top" wrapText="1"/>
    </xf>
    <xf numFmtId="0" fontId="41" fillId="29" borderId="236" xfId="226" applyFont="1" applyFill="1" applyBorder="1" applyAlignment="1">
      <alignment horizontal="left" vertical="top" wrapText="1"/>
    </xf>
    <xf numFmtId="0" fontId="41" fillId="29" borderId="71" xfId="226" applyFont="1" applyFill="1" applyBorder="1" applyAlignment="1">
      <alignment horizontal="left" vertical="top" wrapText="1"/>
    </xf>
    <xf numFmtId="0" fontId="41" fillId="29" borderId="237" xfId="226" applyFont="1" applyFill="1" applyBorder="1" applyAlignment="1">
      <alignment horizontal="center"/>
    </xf>
    <xf numFmtId="0" fontId="0" fillId="0" borderId="238" xfId="0" applyBorder="1" applyAlignment="1">
      <alignment horizontal="center"/>
    </xf>
    <xf numFmtId="0" fontId="91" fillId="30" borderId="97" xfId="226" applyFont="1" applyFill="1" applyBorder="1" applyAlignment="1">
      <alignment horizontal="center" vertical="center"/>
    </xf>
    <xf numFmtId="0" fontId="0" fillId="29" borderId="66" xfId="230" applyFont="1" applyFill="1" applyBorder="1" applyAlignment="1">
      <alignment horizontal="left" wrapText="1"/>
    </xf>
    <xf numFmtId="0" fontId="0" fillId="29" borderId="5" xfId="230" applyFont="1" applyFill="1" applyBorder="1" applyAlignment="1">
      <alignment horizontal="left" wrapText="1"/>
    </xf>
    <xf numFmtId="0" fontId="0" fillId="29" borderId="69" xfId="230" applyFont="1" applyFill="1" applyBorder="1" applyAlignment="1">
      <alignment horizontal="center" wrapText="1"/>
    </xf>
    <xf numFmtId="0" fontId="0" fillId="29" borderId="5" xfId="230" applyFont="1" applyFill="1" applyBorder="1" applyAlignment="1">
      <alignment horizontal="center" wrapText="1"/>
    </xf>
    <xf numFmtId="0" fontId="0" fillId="29" borderId="67" xfId="230" applyFont="1" applyFill="1" applyBorder="1" applyAlignment="1">
      <alignment horizontal="center" wrapText="1"/>
    </xf>
    <xf numFmtId="0" fontId="39" fillId="29" borderId="68" xfId="231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94" fillId="0" borderId="5" xfId="229" applyFont="1" applyBorder="1" applyAlignment="1">
      <alignment horizontal="left" vertical="top" wrapText="1"/>
    </xf>
    <xf numFmtId="0" fontId="83" fillId="29" borderId="118" xfId="226" applyFont="1" applyFill="1" applyBorder="1" applyAlignment="1">
      <alignment horizontal="center"/>
    </xf>
    <xf numFmtId="0" fontId="83" fillId="29" borderId="119" xfId="226" applyFont="1" applyFill="1" applyBorder="1" applyAlignment="1">
      <alignment horizontal="center"/>
    </xf>
    <xf numFmtId="0" fontId="41" fillId="0" borderId="317" xfId="226" applyFont="1" applyFill="1" applyBorder="1" applyAlignment="1"/>
    <xf numFmtId="0" fontId="41" fillId="0" borderId="318" xfId="226" applyFont="1" applyFill="1" applyBorder="1" applyAlignment="1"/>
    <xf numFmtId="49" fontId="83" fillId="30" borderId="42" xfId="226" applyNumberFormat="1" applyFont="1" applyFill="1" applyBorder="1" applyAlignment="1">
      <alignment horizontal="center" vertical="center"/>
    </xf>
    <xf numFmtId="49" fontId="83" fillId="30" borderId="35" xfId="226" applyNumberFormat="1" applyFont="1" applyFill="1" applyBorder="1" applyAlignment="1">
      <alignment horizontal="center" vertical="center"/>
    </xf>
    <xf numFmtId="49" fontId="83" fillId="30" borderId="37" xfId="226" applyNumberFormat="1" applyFont="1" applyFill="1" applyBorder="1" applyAlignment="1">
      <alignment horizontal="center" vertical="center"/>
    </xf>
    <xf numFmtId="49" fontId="89" fillId="30" borderId="113" xfId="226" applyNumberFormat="1" applyFont="1" applyFill="1" applyBorder="1" applyAlignment="1">
      <alignment horizontal="center" vertical="center"/>
    </xf>
    <xf numFmtId="49" fontId="89" fillId="30" borderId="109" xfId="226" applyNumberFormat="1" applyFont="1" applyFill="1" applyBorder="1" applyAlignment="1">
      <alignment horizontal="center" vertical="center"/>
    </xf>
    <xf numFmtId="49" fontId="89" fillId="30" borderId="112" xfId="226" applyNumberFormat="1" applyFont="1" applyFill="1" applyBorder="1" applyAlignment="1">
      <alignment horizontal="center" vertical="center"/>
    </xf>
    <xf numFmtId="0" fontId="83" fillId="29" borderId="42" xfId="226" applyFont="1" applyFill="1" applyBorder="1" applyAlignment="1">
      <alignment horizontal="center"/>
    </xf>
    <xf numFmtId="0" fontId="83" fillId="29" borderId="36" xfId="226" applyFont="1" applyFill="1" applyBorder="1" applyAlignment="1">
      <alignment horizontal="center"/>
    </xf>
    <xf numFmtId="0" fontId="41" fillId="0" borderId="113" xfId="229" applyFont="1" applyFill="1" applyBorder="1" applyAlignment="1">
      <alignment horizontal="left" vertical="top"/>
    </xf>
    <xf numFmtId="0" fontId="41" fillId="0" borderId="109" xfId="229" applyFont="1" applyFill="1" applyBorder="1" applyAlignment="1">
      <alignment horizontal="left" vertical="top"/>
    </xf>
    <xf numFmtId="0" fontId="41" fillId="0" borderId="114" xfId="229" applyFont="1" applyFill="1" applyBorder="1" applyAlignment="1">
      <alignment horizontal="left" vertical="top"/>
    </xf>
    <xf numFmtId="0" fontId="87" fillId="0" borderId="35" xfId="0" applyFont="1" applyBorder="1" applyAlignment="1">
      <alignment horizontal="center"/>
    </xf>
    <xf numFmtId="0" fontId="87" fillId="0" borderId="37" xfId="0" applyFont="1" applyBorder="1" applyAlignment="1">
      <alignment horizontal="center"/>
    </xf>
    <xf numFmtId="0" fontId="41" fillId="29" borderId="88" xfId="226" applyFont="1" applyFill="1" applyBorder="1" applyAlignment="1">
      <alignment horizontal="left" vertical="top" wrapText="1"/>
    </xf>
    <xf numFmtId="0" fontId="41" fillId="29" borderId="94" xfId="226" applyFont="1" applyFill="1" applyBorder="1" applyAlignment="1">
      <alignment horizontal="center"/>
    </xf>
    <xf numFmtId="0" fontId="0" fillId="0" borderId="95" xfId="0" applyBorder="1" applyAlignment="1">
      <alignment horizontal="center"/>
    </xf>
    <xf numFmtId="0" fontId="41" fillId="29" borderId="90" xfId="226" applyFont="1" applyFill="1" applyBorder="1" applyAlignment="1">
      <alignment horizontal="left" vertical="top" wrapText="1"/>
    </xf>
    <xf numFmtId="0" fontId="41" fillId="29" borderId="265" xfId="226" applyFont="1" applyFill="1" applyBorder="1" applyAlignment="1">
      <alignment horizontal="center"/>
    </xf>
    <xf numFmtId="0" fontId="0" fillId="0" borderId="266" xfId="0" applyBorder="1" applyAlignment="1">
      <alignment horizontal="center"/>
    </xf>
    <xf numFmtId="0" fontId="91" fillId="30" borderId="268" xfId="226" applyFont="1" applyFill="1" applyBorder="1" applyAlignment="1">
      <alignment horizontal="center" vertical="center"/>
    </xf>
    <xf numFmtId="0" fontId="25" fillId="30" borderId="269" xfId="0" applyFont="1" applyFill="1" applyBorder="1" applyAlignment="1">
      <alignment horizontal="center" vertical="center"/>
    </xf>
    <xf numFmtId="0" fontId="91" fillId="30" borderId="274" xfId="226" applyFont="1" applyFill="1" applyBorder="1" applyAlignment="1">
      <alignment horizontal="center" vertical="center"/>
    </xf>
    <xf numFmtId="0" fontId="25" fillId="30" borderId="275" xfId="0" applyFont="1" applyFill="1" applyBorder="1" applyAlignment="1">
      <alignment horizontal="center" vertical="center"/>
    </xf>
    <xf numFmtId="0" fontId="91" fillId="30" borderId="275" xfId="226" applyFont="1" applyFill="1" applyBorder="1" applyAlignment="1">
      <alignment horizontal="center" vertical="center"/>
    </xf>
    <xf numFmtId="0" fontId="25" fillId="30" borderId="276" xfId="0" applyFont="1" applyFill="1" applyBorder="1" applyAlignment="1">
      <alignment horizontal="center" vertical="center"/>
    </xf>
    <xf numFmtId="0" fontId="41" fillId="29" borderId="266" xfId="226" applyFont="1" applyFill="1" applyBorder="1" applyAlignment="1">
      <alignment horizontal="center"/>
    </xf>
    <xf numFmtId="0" fontId="91" fillId="30" borderId="266" xfId="226" applyFont="1" applyFill="1" applyBorder="1" applyAlignment="1">
      <alignment horizontal="center" vertical="center"/>
    </xf>
    <xf numFmtId="0" fontId="25" fillId="30" borderId="266" xfId="0" applyFont="1" applyFill="1" applyBorder="1" applyAlignment="1">
      <alignment horizontal="center" vertical="center"/>
    </xf>
    <xf numFmtId="0" fontId="25" fillId="30" borderId="267" xfId="0" applyFont="1" applyFill="1" applyBorder="1" applyAlignment="1">
      <alignment horizontal="center" vertical="center"/>
    </xf>
    <xf numFmtId="0" fontId="41" fillId="29" borderId="57" xfId="226" applyFont="1" applyFill="1" applyBorder="1" applyAlignment="1">
      <alignment horizontal="left" vertical="top" wrapText="1"/>
    </xf>
    <xf numFmtId="0" fontId="41" fillId="29" borderId="51" xfId="226" applyFont="1" applyFill="1" applyBorder="1" applyAlignment="1">
      <alignment horizontal="left" vertical="top" wrapText="1"/>
    </xf>
    <xf numFmtId="0" fontId="0" fillId="0" borderId="51" xfId="0" applyBorder="1" applyAlignment="1">
      <alignment wrapText="1"/>
    </xf>
    <xf numFmtId="0" fontId="0" fillId="0" borderId="58" xfId="0" applyBorder="1" applyAlignment="1">
      <alignment wrapText="1"/>
    </xf>
    <xf numFmtId="0" fontId="41" fillId="29" borderId="123" xfId="226" applyFont="1" applyFill="1" applyBorder="1" applyAlignment="1">
      <alignment horizontal="left" vertical="top" wrapText="1"/>
    </xf>
    <xf numFmtId="0" fontId="41" fillId="29" borderId="49" xfId="226" applyFont="1" applyFill="1" applyBorder="1" applyAlignment="1">
      <alignment horizontal="left" vertical="top" wrapText="1"/>
    </xf>
    <xf numFmtId="0" fontId="0" fillId="0" borderId="49" xfId="0" applyBorder="1" applyAlignment="1">
      <alignment wrapText="1"/>
    </xf>
    <xf numFmtId="0" fontId="0" fillId="0" borderId="124" xfId="0" applyBorder="1" applyAlignment="1">
      <alignment wrapText="1"/>
    </xf>
    <xf numFmtId="0" fontId="41" fillId="29" borderId="133" xfId="226" applyFont="1" applyFill="1" applyBorder="1" applyAlignment="1">
      <alignment horizontal="center"/>
    </xf>
    <xf numFmtId="0" fontId="91" fillId="30" borderId="72" xfId="226" applyFont="1" applyFill="1" applyBorder="1" applyAlignment="1">
      <alignment horizontal="center" vertical="center"/>
    </xf>
    <xf numFmtId="0" fontId="91" fillId="30" borderId="64" xfId="226" applyFont="1" applyFill="1" applyBorder="1" applyAlignment="1">
      <alignment horizontal="center" vertical="center"/>
    </xf>
    <xf numFmtId="0" fontId="91" fillId="30" borderId="271" xfId="226" applyFont="1" applyFill="1" applyBorder="1" applyAlignment="1">
      <alignment horizontal="center" vertical="center"/>
    </xf>
    <xf numFmtId="0" fontId="25" fillId="30" borderId="272" xfId="0" applyFont="1" applyFill="1" applyBorder="1" applyAlignment="1">
      <alignment horizontal="center" vertical="center"/>
    </xf>
    <xf numFmtId="0" fontId="91" fillId="30" borderId="272" xfId="226" applyFont="1" applyFill="1" applyBorder="1" applyAlignment="1">
      <alignment horizontal="center" vertical="center"/>
    </xf>
    <xf numFmtId="0" fontId="25" fillId="30" borderId="273" xfId="0" applyFont="1" applyFill="1" applyBorder="1" applyAlignment="1">
      <alignment horizontal="center" vertical="center"/>
    </xf>
    <xf numFmtId="0" fontId="41" fillId="29" borderId="267" xfId="226" applyFont="1" applyFill="1" applyBorder="1" applyAlignment="1">
      <alignment horizontal="center"/>
    </xf>
    <xf numFmtId="0" fontId="91" fillId="30" borderId="265" xfId="226" applyFont="1" applyFill="1" applyBorder="1" applyAlignment="1">
      <alignment horizontal="center" vertical="center"/>
    </xf>
    <xf numFmtId="0" fontId="91" fillId="30" borderId="269" xfId="226" applyFont="1" applyFill="1" applyBorder="1" applyAlignment="1">
      <alignment horizontal="center" vertical="center"/>
    </xf>
    <xf numFmtId="0" fontId="25" fillId="30" borderId="270" xfId="0" applyFont="1" applyFill="1" applyBorder="1" applyAlignment="1">
      <alignment horizontal="center" vertical="center"/>
    </xf>
    <xf numFmtId="0" fontId="0" fillId="0" borderId="267" xfId="0" applyBorder="1" applyAlignment="1">
      <alignment horizontal="center"/>
    </xf>
    <xf numFmtId="0" fontId="83" fillId="0" borderId="36" xfId="0" applyFont="1" applyBorder="1" applyAlignment="1">
      <alignment horizontal="center"/>
    </xf>
    <xf numFmtId="0" fontId="91" fillId="30" borderId="218" xfId="226" applyFont="1" applyFill="1" applyBorder="1" applyAlignment="1">
      <alignment horizontal="center" vertical="center"/>
    </xf>
    <xf numFmtId="0" fontId="41" fillId="0" borderId="90" xfId="0" applyFont="1" applyBorder="1" applyAlignment="1">
      <alignment vertical="top"/>
    </xf>
    <xf numFmtId="0" fontId="41" fillId="0" borderId="64" xfId="0" applyFont="1" applyBorder="1" applyAlignment="1">
      <alignment vertical="top"/>
    </xf>
    <xf numFmtId="0" fontId="41" fillId="0" borderId="65" xfId="0" applyFont="1" applyBorder="1" applyAlignment="1">
      <alignment vertical="top"/>
    </xf>
    <xf numFmtId="0" fontId="89" fillId="30" borderId="182" xfId="226" applyFont="1" applyFill="1" applyBorder="1" applyAlignment="1">
      <alignment horizontal="center"/>
    </xf>
    <xf numFmtId="0" fontId="89" fillId="30" borderId="183" xfId="226" applyFont="1" applyFill="1" applyBorder="1" applyAlignment="1">
      <alignment horizontal="center"/>
    </xf>
    <xf numFmtId="0" fontId="89" fillId="30" borderId="259" xfId="226" applyFont="1" applyFill="1" applyBorder="1" applyAlignment="1">
      <alignment horizontal="center"/>
    </xf>
    <xf numFmtId="0" fontId="83" fillId="0" borderId="255" xfId="0" applyFont="1" applyBorder="1" applyAlignment="1">
      <alignment horizontal="center"/>
    </xf>
    <xf numFmtId="0" fontId="83" fillId="0" borderId="5" xfId="0" applyFont="1" applyBorder="1" applyAlignment="1">
      <alignment horizontal="center"/>
    </xf>
    <xf numFmtId="0" fontId="83" fillId="0" borderId="256" xfId="0" applyFont="1" applyBorder="1" applyAlignment="1">
      <alignment horizontal="center"/>
    </xf>
    <xf numFmtId="0" fontId="22" fillId="30" borderId="260" xfId="171" applyFill="1" applyBorder="1" applyAlignment="1" applyProtection="1">
      <alignment horizontal="center"/>
    </xf>
    <xf numFmtId="0" fontId="22" fillId="30" borderId="257" xfId="171" applyFill="1" applyBorder="1" applyAlignment="1" applyProtection="1">
      <alignment horizontal="center"/>
    </xf>
    <xf numFmtId="0" fontId="22" fillId="30" borderId="258" xfId="171" applyFill="1" applyBorder="1" applyAlignment="1" applyProtection="1">
      <alignment horizontal="center"/>
    </xf>
    <xf numFmtId="0" fontId="89" fillId="30" borderId="219" xfId="226" applyFont="1" applyFill="1" applyBorder="1" applyAlignment="1">
      <alignment horizontal="center"/>
    </xf>
    <xf numFmtId="0" fontId="89" fillId="30" borderId="220" xfId="226" applyFont="1" applyFill="1" applyBorder="1" applyAlignment="1">
      <alignment horizontal="center"/>
    </xf>
    <xf numFmtId="0" fontId="89" fillId="30" borderId="221" xfId="226" applyFont="1" applyFill="1" applyBorder="1" applyAlignment="1">
      <alignment horizontal="center"/>
    </xf>
    <xf numFmtId="0" fontId="22" fillId="30" borderId="216" xfId="171" applyFill="1" applyBorder="1" applyAlignment="1" applyProtection="1">
      <alignment horizontal="center"/>
    </xf>
    <xf numFmtId="0" fontId="22" fillId="30" borderId="217" xfId="171" applyFill="1" applyBorder="1" applyAlignment="1" applyProtection="1">
      <alignment horizontal="center"/>
    </xf>
    <xf numFmtId="0" fontId="22" fillId="30" borderId="218" xfId="171" applyFill="1" applyBorder="1" applyAlignment="1" applyProtection="1">
      <alignment horizontal="center"/>
    </xf>
    <xf numFmtId="0" fontId="41" fillId="0" borderId="263" xfId="0" applyFont="1" applyBorder="1" applyAlignment="1">
      <alignment horizontal="left" vertical="top"/>
    </xf>
    <xf numFmtId="0" fontId="41" fillId="0" borderId="183" xfId="0" applyFont="1" applyBorder="1" applyAlignment="1">
      <alignment horizontal="left" vertical="top"/>
    </xf>
    <xf numFmtId="0" fontId="41" fillId="0" borderId="259" xfId="0" applyFont="1" applyBorder="1" applyAlignment="1">
      <alignment horizontal="left" vertical="top"/>
    </xf>
    <xf numFmtId="0" fontId="91" fillId="30" borderId="227" xfId="226" applyFont="1" applyFill="1" applyBorder="1" applyAlignment="1">
      <alignment horizontal="center" vertical="center"/>
    </xf>
    <xf numFmtId="0" fontId="91" fillId="30" borderId="228" xfId="226" applyFont="1" applyFill="1" applyBorder="1" applyAlignment="1">
      <alignment horizontal="center" vertical="center"/>
    </xf>
    <xf numFmtId="0" fontId="91" fillId="30" borderId="254" xfId="226" applyFont="1" applyFill="1" applyBorder="1" applyAlignment="1">
      <alignment horizontal="center" vertical="center"/>
    </xf>
    <xf numFmtId="0" fontId="91" fillId="30" borderId="112" xfId="226" applyFont="1" applyFill="1" applyBorder="1" applyAlignment="1">
      <alignment horizontal="center" vertical="center"/>
    </xf>
    <xf numFmtId="0" fontId="41" fillId="29" borderId="108" xfId="226" applyFont="1" applyFill="1" applyBorder="1" applyAlignment="1">
      <alignment horizontal="left" vertical="top" wrapText="1"/>
    </xf>
    <xf numFmtId="0" fontId="41" fillId="29" borderId="84" xfId="226" applyFont="1" applyFill="1" applyBorder="1" applyAlignment="1">
      <alignment horizontal="left" vertical="top" wrapText="1"/>
    </xf>
    <xf numFmtId="0" fontId="41" fillId="29" borderId="83" xfId="226" applyFont="1" applyFill="1" applyBorder="1" applyAlignment="1">
      <alignment horizontal="left" vertical="top"/>
    </xf>
    <xf numFmtId="0" fontId="41" fillId="29" borderId="121" xfId="226" applyFont="1" applyFill="1" applyBorder="1" applyAlignment="1">
      <alignment horizontal="left" vertical="top"/>
    </xf>
    <xf numFmtId="0" fontId="95" fillId="30" borderId="122" xfId="226" applyFont="1" applyFill="1" applyBorder="1" applyAlignment="1">
      <alignment horizontal="center" vertical="center"/>
    </xf>
    <xf numFmtId="0" fontId="95" fillId="30" borderId="84" xfId="226" applyFont="1" applyFill="1" applyBorder="1" applyAlignment="1">
      <alignment horizontal="center" vertical="center"/>
    </xf>
    <xf numFmtId="0" fontId="95" fillId="30" borderId="127" xfId="226" applyFont="1" applyFill="1" applyBorder="1" applyAlignment="1">
      <alignment horizontal="center" vertical="center"/>
    </xf>
    <xf numFmtId="0" fontId="41" fillId="29" borderId="251" xfId="226" applyFont="1" applyFill="1" applyBorder="1" applyAlignment="1">
      <alignment horizontal="left" vertical="top"/>
    </xf>
    <xf numFmtId="0" fontId="41" fillId="29" borderId="186" xfId="226" applyFont="1" applyFill="1" applyBorder="1" applyAlignment="1">
      <alignment horizontal="left" vertical="top"/>
    </xf>
    <xf numFmtId="0" fontId="41" fillId="29" borderId="241" xfId="226" applyFont="1" applyFill="1" applyBorder="1" applyAlignment="1">
      <alignment horizontal="left" vertical="top"/>
    </xf>
    <xf numFmtId="0" fontId="41" fillId="29" borderId="109" xfId="226" applyFont="1" applyFill="1" applyBorder="1" applyAlignment="1">
      <alignment horizontal="left" vertical="top" wrapText="1"/>
    </xf>
    <xf numFmtId="0" fontId="41" fillId="29" borderId="110" xfId="226" applyFont="1" applyFill="1" applyBorder="1" applyAlignment="1">
      <alignment horizontal="left" vertical="top" wrapText="1"/>
    </xf>
    <xf numFmtId="0" fontId="91" fillId="30" borderId="115" xfId="226" applyFont="1" applyFill="1" applyBorder="1" applyAlignment="1">
      <alignment horizontal="center" vertical="center"/>
    </xf>
    <xf numFmtId="0" fontId="25" fillId="0" borderId="116" xfId="0" applyFont="1" applyBorder="1" applyAlignment="1">
      <alignment horizontal="center" vertical="center"/>
    </xf>
    <xf numFmtId="0" fontId="91" fillId="30" borderId="116" xfId="226" applyFont="1" applyFill="1" applyBorder="1" applyAlignment="1">
      <alignment horizontal="center" vertical="center"/>
    </xf>
    <xf numFmtId="0" fontId="25" fillId="0" borderId="132" xfId="0" applyFont="1" applyBorder="1" applyAlignment="1">
      <alignment horizontal="center" vertical="center"/>
    </xf>
    <xf numFmtId="0" fontId="41" fillId="29" borderId="111" xfId="226" applyFont="1" applyFill="1" applyBorder="1" applyAlignment="1">
      <alignment horizontal="left" vertical="top"/>
    </xf>
    <xf numFmtId="0" fontId="41" fillId="29" borderId="112" xfId="226" applyFont="1" applyFill="1" applyBorder="1" applyAlignment="1">
      <alignment horizontal="left" vertical="top"/>
    </xf>
    <xf numFmtId="0" fontId="41" fillId="29" borderId="120" xfId="226" applyFont="1" applyFill="1" applyBorder="1" applyAlignment="1">
      <alignment horizontal="left" vertical="top"/>
    </xf>
    <xf numFmtId="0" fontId="41" fillId="29" borderId="85" xfId="226" applyFont="1" applyFill="1" applyBorder="1" applyAlignment="1">
      <alignment horizontal="left" vertical="top"/>
    </xf>
    <xf numFmtId="0" fontId="41" fillId="0" borderId="261" xfId="0" applyFont="1" applyBorder="1" applyAlignment="1"/>
    <xf numFmtId="0" fontId="41" fillId="0" borderId="217" xfId="0" applyFont="1" applyBorder="1" applyAlignment="1"/>
    <xf numFmtId="0" fontId="41" fillId="0" borderId="218" xfId="0" applyFont="1" applyBorder="1" applyAlignment="1"/>
    <xf numFmtId="0" fontId="41" fillId="0" borderId="264" xfId="0" applyFont="1" applyFill="1" applyBorder="1" applyAlignment="1"/>
    <xf numFmtId="0" fontId="41" fillId="0" borderId="223" xfId="0" applyFont="1" applyFill="1" applyBorder="1" applyAlignment="1"/>
    <xf numFmtId="0" fontId="41" fillId="0" borderId="224" xfId="0" applyFont="1" applyFill="1" applyBorder="1" applyAlignment="1"/>
    <xf numFmtId="0" fontId="41" fillId="0" borderId="261" xfId="0" applyFont="1" applyBorder="1" applyAlignment="1">
      <alignment horizontal="left" vertical="top"/>
    </xf>
    <xf numFmtId="0" fontId="41" fillId="0" borderId="217" xfId="0" applyFont="1" applyBorder="1" applyAlignment="1">
      <alignment horizontal="left" vertical="top"/>
    </xf>
    <xf numFmtId="0" fontId="41" fillId="0" borderId="218" xfId="0" applyFont="1" applyBorder="1" applyAlignment="1">
      <alignment horizontal="left" vertical="top"/>
    </xf>
    <xf numFmtId="0" fontId="41" fillId="0" borderId="262" xfId="0" applyFont="1" applyBorder="1" applyAlignment="1">
      <alignment horizontal="left" vertical="top"/>
    </xf>
    <xf numFmtId="0" fontId="41" fillId="0" borderId="220" xfId="0" applyFont="1" applyBorder="1" applyAlignment="1">
      <alignment horizontal="left" vertical="top"/>
    </xf>
    <xf numFmtId="0" fontId="41" fillId="0" borderId="221" xfId="0" applyFont="1" applyBorder="1" applyAlignment="1">
      <alignment horizontal="left" vertical="top"/>
    </xf>
    <xf numFmtId="0" fontId="41" fillId="0" borderId="261" xfId="0" applyFont="1" applyFill="1" applyBorder="1" applyAlignment="1">
      <alignment horizontal="left" vertical="top"/>
    </xf>
    <xf numFmtId="0" fontId="41" fillId="0" borderId="217" xfId="0" applyFont="1" applyFill="1" applyBorder="1" applyAlignment="1">
      <alignment horizontal="left" vertical="top"/>
    </xf>
    <xf numFmtId="0" fontId="41" fillId="0" borderId="218" xfId="0" applyFont="1" applyFill="1" applyBorder="1" applyAlignment="1">
      <alignment horizontal="left" vertical="top"/>
    </xf>
    <xf numFmtId="0" fontId="41" fillId="0" borderId="263" xfId="0" applyFont="1" applyFill="1" applyBorder="1" applyAlignment="1"/>
    <xf numFmtId="0" fontId="41" fillId="0" borderId="183" xfId="0" applyFont="1" applyFill="1" applyBorder="1" applyAlignment="1"/>
    <xf numFmtId="0" fontId="41" fillId="0" borderId="259" xfId="0" applyFont="1" applyFill="1" applyBorder="1" applyAlignment="1"/>
    <xf numFmtId="0" fontId="41" fillId="29" borderId="47" xfId="226" applyFont="1" applyFill="1" applyBorder="1" applyAlignment="1">
      <alignment horizontal="left" vertical="top"/>
    </xf>
    <xf numFmtId="0" fontId="41" fillId="29" borderId="74" xfId="226" applyFont="1" applyFill="1" applyBorder="1" applyAlignment="1">
      <alignment horizontal="left" vertical="top"/>
    </xf>
    <xf numFmtId="0" fontId="41" fillId="29" borderId="107" xfId="226" applyFont="1" applyFill="1" applyBorder="1" applyAlignment="1">
      <alignment horizontal="left" vertical="top"/>
    </xf>
    <xf numFmtId="0" fontId="41" fillId="29" borderId="77" xfId="226" applyFont="1" applyFill="1" applyBorder="1" applyAlignment="1">
      <alignment horizontal="left" vertical="top"/>
    </xf>
    <xf numFmtId="0" fontId="41" fillId="29" borderId="79" xfId="226" applyFont="1" applyFill="1" applyBorder="1" applyAlignment="1">
      <alignment horizontal="left" vertical="top"/>
    </xf>
    <xf numFmtId="0" fontId="41" fillId="0" borderId="263" xfId="0" applyFont="1" applyBorder="1" applyAlignment="1"/>
    <xf numFmtId="0" fontId="41" fillId="0" borderId="183" xfId="0" applyFont="1" applyBorder="1" applyAlignment="1"/>
    <xf numFmtId="0" fontId="41" fillId="0" borderId="259" xfId="0" applyFont="1" applyBorder="1" applyAlignment="1"/>
    <xf numFmtId="0" fontId="41" fillId="0" borderId="83" xfId="0" applyFont="1" applyBorder="1" applyAlignment="1">
      <alignment horizontal="left"/>
    </xf>
    <xf numFmtId="0" fontId="41" fillId="0" borderId="84" xfId="0" applyFont="1" applyBorder="1" applyAlignment="1">
      <alignment horizontal="left"/>
    </xf>
    <xf numFmtId="0" fontId="41" fillId="0" borderId="121" xfId="0" applyFont="1" applyBorder="1" applyAlignment="1">
      <alignment horizontal="left"/>
    </xf>
    <xf numFmtId="0" fontId="22" fillId="30" borderId="182" xfId="171" applyFill="1" applyBorder="1" applyAlignment="1" applyProtection="1">
      <alignment horizontal="center"/>
    </xf>
    <xf numFmtId="0" fontId="22" fillId="30" borderId="183" xfId="171" applyFill="1" applyBorder="1" applyAlignment="1" applyProtection="1">
      <alignment horizontal="center"/>
    </xf>
    <xf numFmtId="0" fontId="22" fillId="30" borderId="259" xfId="171" applyFill="1" applyBorder="1" applyAlignment="1" applyProtection="1">
      <alignment horizontal="center"/>
    </xf>
    <xf numFmtId="0" fontId="91" fillId="30" borderId="123" xfId="226" applyFont="1" applyFill="1" applyBorder="1" applyAlignment="1">
      <alignment horizontal="center" vertical="center"/>
    </xf>
    <xf numFmtId="0" fontId="91" fillId="30" borderId="49" xfId="226" applyFont="1" applyFill="1" applyBorder="1" applyAlignment="1">
      <alignment horizontal="center" vertical="center"/>
    </xf>
    <xf numFmtId="0" fontId="91" fillId="30" borderId="50" xfId="226" applyFont="1" applyFill="1" applyBorder="1" applyAlignment="1">
      <alignment horizontal="center" vertical="center"/>
    </xf>
    <xf numFmtId="0" fontId="25" fillId="0" borderId="49" xfId="0" applyFont="1" applyBorder="1" applyAlignment="1">
      <alignment horizontal="left" vertical="top" wrapText="1"/>
    </xf>
    <xf numFmtId="0" fontId="25" fillId="0" borderId="124" xfId="0" applyFont="1" applyBorder="1" applyAlignment="1">
      <alignment horizontal="left" vertical="top" wrapText="1"/>
    </xf>
    <xf numFmtId="0" fontId="41" fillId="0" borderId="87" xfId="0" applyFont="1" applyBorder="1" applyAlignment="1">
      <alignment horizontal="left" vertical="top"/>
    </xf>
    <xf numFmtId="0" fontId="41" fillId="0" borderId="51" xfId="0" applyFont="1" applyBorder="1" applyAlignment="1">
      <alignment horizontal="left" vertical="top"/>
    </xf>
    <xf numFmtId="0" fontId="41" fillId="0" borderId="52" xfId="0" applyFont="1" applyBorder="1" applyAlignment="1">
      <alignment horizontal="left" vertical="top"/>
    </xf>
    <xf numFmtId="0" fontId="91" fillId="30" borderId="57" xfId="226" applyFont="1" applyFill="1" applyBorder="1" applyAlignment="1">
      <alignment horizontal="center" vertical="center"/>
    </xf>
    <xf numFmtId="0" fontId="91" fillId="30" borderId="51" xfId="226" applyFont="1" applyFill="1" applyBorder="1" applyAlignment="1">
      <alignment horizontal="center" vertical="center"/>
    </xf>
    <xf numFmtId="0" fontId="91" fillId="30" borderId="52" xfId="226" applyFont="1" applyFill="1" applyBorder="1" applyAlignment="1">
      <alignment horizontal="center" vertical="center"/>
    </xf>
    <xf numFmtId="0" fontId="41" fillId="29" borderId="51" xfId="226" applyFont="1" applyFill="1" applyBorder="1" applyAlignment="1">
      <alignment horizontal="left" vertical="top"/>
    </xf>
    <xf numFmtId="0" fontId="41" fillId="29" borderId="58" xfId="226" applyFont="1" applyFill="1" applyBorder="1" applyAlignment="1">
      <alignment horizontal="left" vertical="top"/>
    </xf>
    <xf numFmtId="0" fontId="41" fillId="0" borderId="76" xfId="0" applyFont="1" applyBorder="1" applyAlignment="1">
      <alignment horizontal="left" vertical="top"/>
    </xf>
    <xf numFmtId="0" fontId="41" fillId="0" borderId="40" xfId="0" applyFont="1" applyBorder="1" applyAlignment="1">
      <alignment horizontal="left" vertical="top"/>
    </xf>
    <xf numFmtId="0" fontId="91" fillId="30" borderId="59" xfId="226" applyFont="1" applyFill="1" applyBorder="1" applyAlignment="1" applyProtection="1">
      <alignment horizontal="center" vertical="center"/>
      <protection locked="0"/>
    </xf>
    <xf numFmtId="0" fontId="91" fillId="30" borderId="53" xfId="226" applyFont="1" applyFill="1" applyBorder="1" applyAlignment="1" applyProtection="1">
      <alignment horizontal="center" vertical="center"/>
      <protection locked="0"/>
    </xf>
    <xf numFmtId="0" fontId="91" fillId="30" borderId="54" xfId="226" applyFont="1" applyFill="1" applyBorder="1" applyAlignment="1" applyProtection="1">
      <alignment horizontal="center" vertical="center"/>
      <protection locked="0"/>
    </xf>
    <xf numFmtId="0" fontId="25" fillId="0" borderId="53" xfId="0" applyFont="1" applyBorder="1" applyAlignment="1">
      <alignment horizontal="left" vertical="top" wrapText="1"/>
    </xf>
    <xf numFmtId="0" fontId="25" fillId="0" borderId="60" xfId="0" applyFont="1" applyBorder="1" applyAlignment="1">
      <alignment horizontal="left" vertical="top" wrapText="1"/>
    </xf>
    <xf numFmtId="0" fontId="41" fillId="0" borderId="123" xfId="0" applyFont="1" applyBorder="1" applyAlignment="1">
      <alignment horizontal="left" vertical="top" wrapText="1"/>
    </xf>
    <xf numFmtId="0" fontId="41" fillId="0" borderId="124" xfId="0" applyFont="1" applyBorder="1" applyAlignment="1">
      <alignment horizontal="left" vertical="top"/>
    </xf>
    <xf numFmtId="0" fontId="41" fillId="0" borderId="106" xfId="0" applyFont="1" applyBorder="1" applyAlignment="1">
      <alignment horizontal="left" vertical="top"/>
    </xf>
    <xf numFmtId="0" fontId="41" fillId="0" borderId="81" xfId="0" applyFont="1" applyBorder="1" applyAlignment="1">
      <alignment horizontal="left" vertical="top"/>
    </xf>
    <xf numFmtId="0" fontId="41" fillId="0" borderId="82" xfId="0" applyFont="1" applyBorder="1" applyAlignment="1">
      <alignment horizontal="left" vertical="top"/>
    </xf>
    <xf numFmtId="0" fontId="41" fillId="0" borderId="55" xfId="0" applyFont="1" applyBorder="1" applyAlignment="1">
      <alignment horizontal="left" vertical="center" wrapText="1"/>
    </xf>
    <xf numFmtId="0" fontId="41" fillId="0" borderId="43" xfId="0" applyFont="1" applyBorder="1" applyAlignment="1">
      <alignment horizontal="left" vertical="center" wrapText="1"/>
    </xf>
    <xf numFmtId="0" fontId="41" fillId="0" borderId="56" xfId="0" applyFont="1" applyBorder="1" applyAlignment="1">
      <alignment horizontal="left" vertical="center" wrapText="1"/>
    </xf>
    <xf numFmtId="0" fontId="41" fillId="0" borderId="286" xfId="0" applyFont="1" applyBorder="1" applyAlignment="1">
      <alignment horizontal="left" vertical="center" wrapText="1"/>
    </xf>
    <xf numFmtId="0" fontId="41" fillId="0" borderId="77" xfId="0" applyFont="1" applyBorder="1" applyAlignment="1">
      <alignment horizontal="left" vertical="center" wrapText="1"/>
    </xf>
    <xf numFmtId="0" fontId="41" fillId="0" borderId="287" xfId="0" applyFont="1" applyBorder="1" applyAlignment="1">
      <alignment horizontal="left" vertical="center" wrapText="1"/>
    </xf>
    <xf numFmtId="0" fontId="89" fillId="30" borderId="216" xfId="226" applyFont="1" applyFill="1" applyBorder="1" applyAlignment="1">
      <alignment horizontal="center"/>
    </xf>
    <xf numFmtId="0" fontId="89" fillId="30" borderId="217" xfId="226" applyFont="1" applyFill="1" applyBorder="1" applyAlignment="1">
      <alignment horizontal="center"/>
    </xf>
    <xf numFmtId="0" fontId="89" fillId="30" borderId="218" xfId="226" applyFont="1" applyFill="1" applyBorder="1" applyAlignment="1">
      <alignment horizontal="center"/>
    </xf>
    <xf numFmtId="0" fontId="22" fillId="30" borderId="222" xfId="171" applyFill="1" applyBorder="1" applyAlignment="1" applyProtection="1">
      <alignment horizontal="center"/>
    </xf>
    <xf numFmtId="0" fontId="22" fillId="30" borderId="223" xfId="171" applyFill="1" applyBorder="1" applyAlignment="1" applyProtection="1">
      <alignment horizontal="center"/>
    </xf>
    <xf numFmtId="0" fontId="22" fillId="30" borderId="224" xfId="171" applyFill="1" applyBorder="1" applyAlignment="1" applyProtection="1">
      <alignment horizontal="center"/>
    </xf>
    <xf numFmtId="0" fontId="41" fillId="0" borderId="57" xfId="0" applyFont="1" applyBorder="1" applyAlignment="1">
      <alignment horizontal="left" vertical="top" wrapText="1"/>
    </xf>
    <xf numFmtId="0" fontId="41" fillId="0" borderId="58" xfId="0" applyFont="1" applyBorder="1" applyAlignment="1">
      <alignment horizontal="left" vertical="top"/>
    </xf>
    <xf numFmtId="0" fontId="41" fillId="0" borderId="106" xfId="0" applyFont="1" applyBorder="1" applyAlignment="1">
      <alignment horizontal="left" vertical="top" wrapText="1"/>
    </xf>
    <xf numFmtId="0" fontId="41" fillId="0" borderId="252" xfId="0" applyFont="1" applyBorder="1" applyAlignment="1">
      <alignment horizontal="left" vertical="top"/>
    </xf>
    <xf numFmtId="0" fontId="41" fillId="0" borderId="62" xfId="0" applyFont="1" applyBorder="1" applyAlignment="1">
      <alignment horizontal="left" vertical="top"/>
    </xf>
    <xf numFmtId="0" fontId="41" fillId="0" borderId="253" xfId="0" applyFont="1" applyBorder="1" applyAlignment="1">
      <alignment horizontal="left" vertical="top"/>
    </xf>
    <xf numFmtId="0" fontId="41" fillId="0" borderId="57" xfId="0" applyFont="1" applyBorder="1" applyAlignment="1">
      <alignment horizontal="left" vertical="top"/>
    </xf>
    <xf numFmtId="0" fontId="41" fillId="0" borderId="252" xfId="0" applyFont="1" applyBorder="1" applyAlignment="1">
      <alignment horizontal="left" vertical="top" wrapText="1"/>
    </xf>
    <xf numFmtId="0" fontId="41" fillId="0" borderId="122" xfId="0" applyFont="1" applyBorder="1" applyAlignment="1">
      <alignment horizontal="left" vertical="top" wrapText="1"/>
    </xf>
    <xf numFmtId="0" fontId="41" fillId="0" borderId="84" xfId="0" applyFont="1" applyBorder="1" applyAlignment="1">
      <alignment horizontal="left" vertical="top"/>
    </xf>
    <xf numFmtId="0" fontId="41" fillId="0" borderId="127" xfId="0" applyFont="1" applyBorder="1" applyAlignment="1">
      <alignment horizontal="left" vertical="top"/>
    </xf>
    <xf numFmtId="0" fontId="41" fillId="0" borderId="60" xfId="0" applyFont="1" applyBorder="1" applyAlignment="1">
      <alignment horizontal="left" vertical="top"/>
    </xf>
    <xf numFmtId="0" fontId="22" fillId="30" borderId="122" xfId="171" applyFill="1" applyBorder="1" applyAlignment="1" applyProtection="1">
      <alignment horizontal="center"/>
    </xf>
    <xf numFmtId="0" fontId="22" fillId="30" borderId="84" xfId="171" applyFill="1" applyBorder="1" applyAlignment="1" applyProtection="1">
      <alignment horizontal="center"/>
    </xf>
    <xf numFmtId="0" fontId="22" fillId="30" borderId="121" xfId="171" applyFill="1" applyBorder="1" applyAlignment="1" applyProtection="1">
      <alignment horizontal="center"/>
    </xf>
    <xf numFmtId="217" fontId="0" fillId="0" borderId="165" xfId="0" applyNumberFormat="1" applyFill="1" applyBorder="1" applyAlignment="1">
      <alignment horizontal="center" vertical="center"/>
    </xf>
    <xf numFmtId="217" fontId="0" fillId="0" borderId="166" xfId="0" applyNumberFormat="1" applyFill="1" applyBorder="1" applyAlignment="1">
      <alignment horizontal="center" vertical="center"/>
    </xf>
    <xf numFmtId="217" fontId="0" fillId="0" borderId="154" xfId="0" applyNumberFormat="1" applyBorder="1" applyAlignment="1">
      <alignment horizontal="center" vertical="center"/>
    </xf>
    <xf numFmtId="217" fontId="0" fillId="0" borderId="156" xfId="0" applyNumberFormat="1" applyBorder="1" applyAlignment="1">
      <alignment horizontal="center" vertical="center"/>
    </xf>
    <xf numFmtId="217" fontId="0" fillId="0" borderId="161" xfId="0" applyNumberFormat="1" applyFill="1" applyBorder="1" applyAlignment="1">
      <alignment horizontal="center" vertical="center"/>
    </xf>
    <xf numFmtId="217" fontId="0" fillId="0" borderId="162" xfId="0" applyNumberFormat="1" applyFill="1" applyBorder="1" applyAlignment="1">
      <alignment horizontal="center" vertical="center"/>
    </xf>
    <xf numFmtId="217" fontId="0" fillId="0" borderId="163" xfId="0" applyNumberFormat="1" applyFill="1" applyBorder="1" applyAlignment="1">
      <alignment horizontal="center" vertical="center"/>
    </xf>
    <xf numFmtId="217" fontId="0" fillId="0" borderId="172" xfId="0" applyNumberFormat="1" applyFill="1" applyBorder="1" applyAlignment="1">
      <alignment horizontal="center" vertical="center"/>
    </xf>
    <xf numFmtId="217" fontId="0" fillId="0" borderId="173" xfId="0" applyNumberFormat="1" applyFill="1" applyBorder="1" applyAlignment="1">
      <alignment horizontal="center" vertical="center"/>
    </xf>
    <xf numFmtId="217" fontId="0" fillId="31" borderId="148" xfId="0" applyNumberFormat="1" applyFill="1" applyBorder="1" applyAlignment="1">
      <alignment horizontal="center" vertical="center"/>
    </xf>
    <xf numFmtId="217" fontId="0" fillId="31" borderId="146" xfId="0" applyNumberFormat="1" applyFill="1" applyBorder="1" applyAlignment="1">
      <alignment horizontal="center" vertical="center"/>
    </xf>
    <xf numFmtId="217" fontId="0" fillId="31" borderId="147" xfId="0" applyNumberFormat="1" applyFill="1" applyBorder="1" applyAlignment="1">
      <alignment horizontal="center" vertical="center"/>
    </xf>
    <xf numFmtId="217" fontId="0" fillId="0" borderId="190" xfId="0" applyNumberFormat="1" applyFill="1" applyBorder="1" applyAlignment="1">
      <alignment horizontal="center" vertical="center"/>
    </xf>
    <xf numFmtId="217" fontId="0" fillId="0" borderId="180" xfId="0" applyNumberFormat="1" applyFill="1" applyBorder="1" applyAlignment="1">
      <alignment horizontal="center" vertical="center"/>
    </xf>
    <xf numFmtId="217" fontId="0" fillId="0" borderId="191" xfId="0" applyNumberFormat="1" applyFill="1" applyBorder="1" applyAlignment="1">
      <alignment horizontal="center" vertical="center"/>
    </xf>
    <xf numFmtId="217" fontId="0" fillId="0" borderId="192" xfId="0" applyNumberFormat="1" applyFill="1" applyBorder="1" applyAlignment="1">
      <alignment horizontal="center" vertical="center"/>
    </xf>
    <xf numFmtId="217" fontId="0" fillId="0" borderId="193" xfId="0" applyNumberFormat="1" applyFill="1" applyBorder="1" applyAlignment="1">
      <alignment horizontal="center" vertical="center"/>
    </xf>
    <xf numFmtId="217" fontId="0" fillId="31" borderId="26" xfId="0" applyNumberFormat="1" applyFill="1" applyBorder="1" applyAlignment="1">
      <alignment horizontal="center" vertical="center"/>
    </xf>
    <xf numFmtId="217" fontId="0" fillId="31" borderId="27" xfId="0" applyNumberFormat="1" applyFill="1" applyBorder="1" applyAlignment="1">
      <alignment horizontal="center" vertical="center"/>
    </xf>
    <xf numFmtId="217" fontId="0" fillId="31" borderId="179" xfId="0" applyNumberFormat="1" applyFill="1" applyBorder="1" applyAlignment="1">
      <alignment horizontal="center" vertical="center"/>
    </xf>
    <xf numFmtId="217" fontId="0" fillId="0" borderId="26" xfId="0" applyNumberFormat="1" applyFill="1" applyBorder="1" applyAlignment="1">
      <alignment horizontal="center" vertical="center"/>
    </xf>
    <xf numFmtId="217" fontId="0" fillId="0" borderId="27" xfId="0" applyNumberFormat="1" applyFill="1" applyBorder="1" applyAlignment="1">
      <alignment horizontal="center" vertical="center"/>
    </xf>
    <xf numFmtId="217" fontId="0" fillId="0" borderId="29" xfId="0" applyNumberFormat="1" applyFill="1" applyBorder="1" applyAlignment="1">
      <alignment horizontal="center" vertical="center"/>
    </xf>
    <xf numFmtId="217" fontId="0" fillId="0" borderId="179" xfId="0" applyNumberFormat="1" applyFill="1" applyBorder="1" applyAlignment="1">
      <alignment horizontal="center" vertical="center"/>
    </xf>
    <xf numFmtId="217" fontId="0" fillId="31" borderId="149" xfId="0" applyNumberFormat="1" applyFill="1" applyBorder="1" applyAlignment="1">
      <alignment horizontal="center" vertical="center"/>
    </xf>
    <xf numFmtId="217" fontId="0" fillId="31" borderId="21" xfId="0" applyNumberFormat="1" applyFill="1" applyBorder="1" applyAlignment="1">
      <alignment horizontal="center" vertical="center"/>
    </xf>
    <xf numFmtId="217" fontId="0" fillId="31" borderId="139" xfId="0" applyNumberFormat="1" applyFill="1" applyBorder="1" applyAlignment="1">
      <alignment horizontal="center" vertical="center"/>
    </xf>
    <xf numFmtId="217" fontId="0" fillId="31" borderId="157" xfId="0" applyNumberFormat="1" applyFill="1" applyBorder="1" applyAlignment="1">
      <alignment horizontal="center" vertical="center"/>
    </xf>
    <xf numFmtId="217" fontId="0" fillId="31" borderId="143" xfId="0" applyNumberFormat="1" applyFill="1" applyBorder="1" applyAlignment="1">
      <alignment horizontal="center" vertical="center"/>
    </xf>
    <xf numFmtId="217" fontId="0" fillId="0" borderId="30" xfId="0" applyNumberFormat="1" applyBorder="1" applyAlignment="1">
      <alignment horizontal="center" vertical="center"/>
    </xf>
    <xf numFmtId="217" fontId="0" fillId="0" borderId="31" xfId="0" applyNumberFormat="1" applyBorder="1" applyAlignment="1">
      <alignment horizontal="center" vertical="center"/>
    </xf>
    <xf numFmtId="217" fontId="0" fillId="0" borderId="33" xfId="0" applyNumberFormat="1" applyBorder="1" applyAlignment="1">
      <alignment horizontal="center" vertical="center"/>
    </xf>
    <xf numFmtId="217" fontId="0" fillId="0" borderId="155" xfId="0" applyNumberFormat="1" applyBorder="1" applyAlignment="1">
      <alignment horizontal="center" vertical="center"/>
    </xf>
    <xf numFmtId="217" fontId="0" fillId="0" borderId="145" xfId="0" applyNumberFormat="1" applyBorder="1" applyAlignment="1">
      <alignment horizontal="center" vertical="center"/>
    </xf>
    <xf numFmtId="217" fontId="0" fillId="31" borderId="154" xfId="0" applyNumberFormat="1" applyFill="1" applyBorder="1" applyAlignment="1">
      <alignment horizontal="center" vertical="center"/>
    </xf>
    <xf numFmtId="217" fontId="0" fillId="31" borderId="155" xfId="0" applyNumberFormat="1" applyFill="1" applyBorder="1" applyAlignment="1">
      <alignment horizontal="center" vertical="center"/>
    </xf>
    <xf numFmtId="217" fontId="0" fillId="31" borderId="145" xfId="0" applyNumberFormat="1" applyFill="1" applyBorder="1" applyAlignment="1">
      <alignment horizontal="center" vertical="center"/>
    </xf>
    <xf numFmtId="217" fontId="0" fillId="0" borderId="142" xfId="0" applyNumberFormat="1" applyBorder="1" applyAlignment="1">
      <alignment horizontal="center" vertical="center"/>
    </xf>
    <xf numFmtId="217" fontId="0" fillId="0" borderId="161" xfId="0" applyNumberFormat="1" applyBorder="1" applyAlignment="1">
      <alignment horizontal="center" vertical="center"/>
    </xf>
    <xf numFmtId="217" fontId="0" fillId="0" borderId="162" xfId="0" applyNumberFormat="1" applyBorder="1" applyAlignment="1">
      <alignment horizontal="center" vertical="center"/>
    </xf>
    <xf numFmtId="217" fontId="0" fillId="0" borderId="163" xfId="0" applyNumberFormat="1" applyBorder="1" applyAlignment="1">
      <alignment horizontal="center" vertical="center"/>
    </xf>
    <xf numFmtId="217" fontId="0" fillId="0" borderId="26" xfId="0" applyNumberFormat="1" applyBorder="1" applyAlignment="1">
      <alignment horizontal="center" vertical="center"/>
    </xf>
    <xf numFmtId="217" fontId="0" fillId="0" borderId="27" xfId="0" applyNumberFormat="1" applyBorder="1" applyAlignment="1">
      <alignment horizontal="center" vertical="center"/>
    </xf>
    <xf numFmtId="217" fontId="0" fillId="0" borderId="29" xfId="0" applyNumberFormat="1" applyBorder="1" applyAlignment="1">
      <alignment horizontal="center" vertical="center"/>
    </xf>
    <xf numFmtId="217" fontId="0" fillId="31" borderId="30" xfId="0" applyNumberFormat="1" applyFill="1" applyBorder="1" applyAlignment="1">
      <alignment horizontal="center" vertical="center"/>
    </xf>
    <xf numFmtId="217" fontId="0" fillId="31" borderId="31" xfId="0" applyNumberFormat="1" applyFill="1" applyBorder="1" applyAlignment="1">
      <alignment horizontal="center" vertical="center"/>
    </xf>
    <xf numFmtId="217" fontId="0" fillId="31" borderId="33" xfId="0" applyNumberFormat="1" applyFill="1" applyBorder="1" applyAlignment="1">
      <alignment horizontal="center" vertical="center"/>
    </xf>
    <xf numFmtId="217" fontId="0" fillId="0" borderId="154" xfId="0" applyNumberFormat="1" applyFill="1" applyBorder="1" applyAlignment="1">
      <alignment horizontal="center" vertical="center"/>
    </xf>
    <xf numFmtId="217" fontId="0" fillId="0" borderId="155" xfId="0" applyNumberFormat="1" applyFill="1" applyBorder="1" applyAlignment="1">
      <alignment horizontal="center" vertical="center"/>
    </xf>
    <xf numFmtId="217" fontId="0" fillId="0" borderId="145" xfId="0" applyNumberFormat="1" applyFill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90" xfId="0" applyBorder="1" applyAlignment="1">
      <alignment horizontal="center"/>
    </xf>
    <xf numFmtId="0" fontId="0" fillId="0" borderId="180" xfId="0" applyBorder="1" applyAlignment="1">
      <alignment horizontal="center"/>
    </xf>
    <xf numFmtId="217" fontId="0" fillId="0" borderId="174" xfId="0" applyNumberFormat="1" applyFill="1" applyBorder="1" applyAlignment="1">
      <alignment horizontal="center" vertical="center"/>
    </xf>
    <xf numFmtId="217" fontId="0" fillId="0" borderId="175" xfId="0" applyNumberFormat="1" applyFill="1" applyBorder="1" applyAlignment="1">
      <alignment horizontal="center" vertical="center"/>
    </xf>
    <xf numFmtId="217" fontId="0" fillId="0" borderId="168" xfId="0" applyNumberFormat="1" applyFill="1" applyBorder="1" applyAlignment="1">
      <alignment horizontal="center" vertical="center"/>
    </xf>
    <xf numFmtId="217" fontId="0" fillId="0" borderId="170" xfId="0" applyNumberFormat="1" applyFill="1" applyBorder="1" applyAlignment="1">
      <alignment horizontal="center" vertical="center"/>
    </xf>
    <xf numFmtId="217" fontId="0" fillId="0" borderId="171" xfId="0" applyNumberFormat="1" applyFill="1" applyBorder="1" applyAlignment="1">
      <alignment horizontal="center" vertical="center"/>
    </xf>
    <xf numFmtId="217" fontId="0" fillId="0" borderId="164" xfId="0" applyNumberFormat="1" applyFill="1" applyBorder="1" applyAlignment="1">
      <alignment horizontal="center" vertical="center"/>
    </xf>
    <xf numFmtId="0" fontId="0" fillId="29" borderId="201" xfId="230" applyFont="1" applyFill="1" applyBorder="1" applyAlignment="1">
      <alignment horizontal="left" wrapText="1"/>
    </xf>
    <xf numFmtId="0" fontId="94" fillId="0" borderId="23" xfId="229" applyFont="1" applyBorder="1" applyAlignment="1">
      <alignment vertical="center" wrapText="1"/>
    </xf>
    <xf numFmtId="0" fontId="94" fillId="0" borderId="197" xfId="229" applyFont="1" applyBorder="1" applyAlignment="1">
      <alignment vertical="center" wrapText="1"/>
    </xf>
    <xf numFmtId="0" fontId="2" fillId="29" borderId="41" xfId="23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41" fillId="0" borderId="26" xfId="226" applyFont="1" applyFill="1" applyBorder="1" applyAlignment="1"/>
    <xf numFmtId="0" fontId="41" fillId="0" borderId="27" xfId="226" applyFont="1" applyFill="1" applyBorder="1" applyAlignment="1"/>
    <xf numFmtId="0" fontId="41" fillId="0" borderId="28" xfId="226" applyFont="1" applyFill="1" applyBorder="1" applyAlignment="1"/>
    <xf numFmtId="0" fontId="41" fillId="0" borderId="130" xfId="226" applyFont="1" applyFill="1" applyBorder="1" applyAlignment="1"/>
    <xf numFmtId="0" fontId="41" fillId="0" borderId="38" xfId="226" applyFont="1" applyFill="1" applyBorder="1" applyAlignment="1"/>
    <xf numFmtId="0" fontId="41" fillId="0" borderId="131" xfId="226" applyFont="1" applyFill="1" applyBorder="1" applyAlignment="1"/>
    <xf numFmtId="0" fontId="41" fillId="0" borderId="30" xfId="226" applyFont="1" applyFill="1" applyBorder="1" applyAlignment="1"/>
    <xf numFmtId="0" fontId="41" fillId="0" borderId="31" xfId="226" applyFont="1" applyFill="1" applyBorder="1" applyAlignment="1"/>
    <xf numFmtId="0" fontId="41" fillId="0" borderId="32" xfId="226" applyFont="1" applyFill="1" applyBorder="1" applyAlignment="1"/>
    <xf numFmtId="0" fontId="41" fillId="29" borderId="277" xfId="226" applyFont="1" applyFill="1" applyBorder="1" applyAlignment="1">
      <alignment horizontal="center"/>
    </xf>
    <xf numFmtId="0" fontId="41" fillId="29" borderId="96" xfId="226" applyFont="1" applyFill="1" applyBorder="1" applyAlignment="1">
      <alignment horizontal="center"/>
    </xf>
    <xf numFmtId="0" fontId="0" fillId="0" borderId="278" xfId="0" applyBorder="1" applyAlignment="1">
      <alignment horizontal="center"/>
    </xf>
    <xf numFmtId="0" fontId="91" fillId="36" borderId="104" xfId="226" applyFont="1" applyFill="1" applyBorder="1" applyAlignment="1">
      <alignment horizontal="center" vertical="center"/>
    </xf>
    <xf numFmtId="0" fontId="25" fillId="36" borderId="105" xfId="0" applyFont="1" applyFill="1" applyBorder="1" applyAlignment="1">
      <alignment horizontal="center" vertical="center"/>
    </xf>
    <xf numFmtId="0" fontId="0" fillId="0" borderId="102" xfId="0" applyBorder="1" applyAlignment="1">
      <alignment horizontal="center"/>
    </xf>
    <xf numFmtId="0" fontId="25" fillId="0" borderId="99" xfId="0" applyFont="1" applyBorder="1" applyAlignment="1">
      <alignment horizontal="center" vertical="center"/>
    </xf>
    <xf numFmtId="0" fontId="25" fillId="0" borderId="279" xfId="0" applyFont="1" applyBorder="1" applyAlignment="1">
      <alignment horizontal="center" vertical="center"/>
    </xf>
    <xf numFmtId="0" fontId="41" fillId="29" borderId="8" xfId="226" applyFont="1" applyFill="1" applyBorder="1" applyAlignment="1">
      <alignment horizontal="left" vertical="top"/>
    </xf>
    <xf numFmtId="0" fontId="41" fillId="29" borderId="25" xfId="226" applyFont="1" applyFill="1" applyBorder="1" applyAlignment="1">
      <alignment horizontal="left" vertical="top"/>
    </xf>
    <xf numFmtId="0" fontId="41" fillId="0" borderId="88" xfId="0" applyFont="1" applyBorder="1" applyAlignment="1">
      <alignment horizontal="left" vertical="top" wrapText="1"/>
    </xf>
    <xf numFmtId="0" fontId="41" fillId="0" borderId="43" xfId="0" applyFont="1" applyBorder="1" applyAlignment="1">
      <alignment horizontal="left" vertical="top"/>
    </xf>
    <xf numFmtId="0" fontId="41" fillId="0" borderId="48" xfId="0" applyFont="1" applyBorder="1" applyAlignment="1">
      <alignment horizontal="left" vertical="top"/>
    </xf>
    <xf numFmtId="0" fontId="41" fillId="0" borderId="3" xfId="0" applyFont="1" applyBorder="1" applyAlignment="1">
      <alignment horizontal="left" vertical="top"/>
    </xf>
    <xf numFmtId="0" fontId="41" fillId="0" borderId="0" xfId="0" applyFont="1" applyBorder="1" applyAlignment="1">
      <alignment horizontal="left" vertical="top"/>
    </xf>
    <xf numFmtId="0" fontId="41" fillId="0" borderId="71" xfId="0" applyFont="1" applyBorder="1" applyAlignment="1">
      <alignment horizontal="left" vertical="top"/>
    </xf>
    <xf numFmtId="0" fontId="41" fillId="0" borderId="80" xfId="0" applyFont="1" applyBorder="1" applyAlignment="1">
      <alignment horizontal="left" vertical="top"/>
    </xf>
    <xf numFmtId="0" fontId="41" fillId="0" borderId="77" xfId="0" applyFont="1" applyBorder="1" applyAlignment="1">
      <alignment horizontal="left" vertical="top"/>
    </xf>
    <xf numFmtId="0" fontId="41" fillId="0" borderId="78" xfId="0" applyFont="1" applyBorder="1" applyAlignment="1">
      <alignment horizontal="left" vertical="top"/>
    </xf>
    <xf numFmtId="0" fontId="41" fillId="29" borderId="278" xfId="226" applyFont="1" applyFill="1" applyBorder="1" applyAlignment="1">
      <alignment horizontal="center"/>
    </xf>
    <xf numFmtId="0" fontId="86" fillId="0" borderId="37" xfId="226" applyFont="1" applyBorder="1" applyAlignment="1">
      <alignment horizontal="center"/>
    </xf>
    <xf numFmtId="0" fontId="41" fillId="29" borderId="68" xfId="226" applyFont="1" applyFill="1" applyBorder="1" applyAlignment="1">
      <alignment horizontal="left" vertical="top"/>
    </xf>
    <xf numFmtId="0" fontId="41" fillId="29" borderId="280" xfId="226" applyFont="1" applyFill="1" applyBorder="1" applyAlignment="1">
      <alignment horizontal="left" vertical="top"/>
    </xf>
    <xf numFmtId="0" fontId="41" fillId="29" borderId="228" xfId="226" applyFont="1" applyFill="1" applyBorder="1" applyAlignment="1">
      <alignment horizontal="left" vertical="top"/>
    </xf>
    <xf numFmtId="0" fontId="41" fillId="29" borderId="254" xfId="226" applyFont="1" applyFill="1" applyBorder="1" applyAlignment="1">
      <alignment horizontal="left" vertical="top"/>
    </xf>
    <xf numFmtId="0" fontId="41" fillId="0" borderId="86" xfId="0" applyFont="1" applyBorder="1" applyAlignment="1">
      <alignment horizontal="left"/>
    </xf>
    <xf numFmtId="0" fontId="41" fillId="0" borderId="49" xfId="0" applyFont="1" applyBorder="1" applyAlignment="1">
      <alignment horizontal="left"/>
    </xf>
    <xf numFmtId="0" fontId="41" fillId="0" borderId="50" xfId="0" applyFont="1" applyBorder="1" applyAlignment="1">
      <alignment horizontal="left"/>
    </xf>
    <xf numFmtId="0" fontId="89" fillId="30" borderId="123" xfId="226" applyFont="1" applyFill="1" applyBorder="1" applyAlignment="1">
      <alignment horizontal="center"/>
    </xf>
    <xf numFmtId="0" fontId="89" fillId="30" borderId="49" xfId="226" applyFont="1" applyFill="1" applyBorder="1" applyAlignment="1">
      <alignment horizontal="center"/>
    </xf>
    <xf numFmtId="0" fontId="89" fillId="30" borderId="50" xfId="226" applyFont="1" applyFill="1" applyBorder="1" applyAlignment="1">
      <alignment horizontal="center"/>
    </xf>
    <xf numFmtId="0" fontId="41" fillId="0" borderId="103" xfId="0" applyFont="1" applyBorder="1" applyAlignment="1">
      <alignment horizontal="left"/>
    </xf>
    <xf numFmtId="0" fontId="41" fillId="0" borderId="53" xfId="0" applyFont="1" applyBorder="1" applyAlignment="1">
      <alignment horizontal="left"/>
    </xf>
    <xf numFmtId="0" fontId="41" fillId="0" borderId="54" xfId="0" applyFont="1" applyBorder="1" applyAlignment="1">
      <alignment horizontal="left"/>
    </xf>
    <xf numFmtId="0" fontId="41" fillId="0" borderId="103" xfId="0" applyFont="1" applyBorder="1" applyAlignment="1"/>
    <xf numFmtId="0" fontId="41" fillId="0" borderId="53" xfId="0" applyFont="1" applyBorder="1" applyAlignment="1"/>
    <xf numFmtId="0" fontId="41" fillId="0" borderId="54" xfId="0" applyFont="1" applyBorder="1" applyAlignment="1"/>
    <xf numFmtId="49" fontId="89" fillId="30" borderId="216" xfId="226" applyNumberFormat="1" applyFont="1" applyFill="1" applyBorder="1" applyAlignment="1">
      <alignment horizontal="center" vertical="center"/>
    </xf>
    <xf numFmtId="49" fontId="89" fillId="30" borderId="217" xfId="226" applyNumberFormat="1" applyFont="1" applyFill="1" applyBorder="1" applyAlignment="1">
      <alignment horizontal="center" vertical="center"/>
    </xf>
    <xf numFmtId="49" fontId="89" fillId="30" borderId="218" xfId="226" applyNumberFormat="1" applyFont="1" applyFill="1" applyBorder="1" applyAlignment="1">
      <alignment horizontal="center" vertical="center"/>
    </xf>
    <xf numFmtId="49" fontId="89" fillId="30" borderId="219" xfId="226" applyNumberFormat="1" applyFont="1" applyFill="1" applyBorder="1" applyAlignment="1">
      <alignment horizontal="center" vertical="center"/>
    </xf>
    <xf numFmtId="49" fontId="89" fillId="30" borderId="220" xfId="226" applyNumberFormat="1" applyFont="1" applyFill="1" applyBorder="1" applyAlignment="1">
      <alignment horizontal="center" vertical="center"/>
    </xf>
    <xf numFmtId="49" fontId="89" fillId="30" borderId="221" xfId="226" applyNumberFormat="1" applyFont="1" applyFill="1" applyBorder="1" applyAlignment="1">
      <alignment horizontal="center" vertical="center"/>
    </xf>
    <xf numFmtId="49" fontId="89" fillId="30" borderId="222" xfId="226" applyNumberFormat="1" applyFont="1" applyFill="1" applyBorder="1" applyAlignment="1">
      <alignment horizontal="center" vertical="center"/>
    </xf>
    <xf numFmtId="49" fontId="89" fillId="30" borderId="223" xfId="226" applyNumberFormat="1" applyFont="1" applyFill="1" applyBorder="1" applyAlignment="1">
      <alignment horizontal="center" vertical="center"/>
    </xf>
    <xf numFmtId="49" fontId="89" fillId="30" borderId="224" xfId="226" applyNumberFormat="1" applyFont="1" applyFill="1" applyBorder="1" applyAlignment="1">
      <alignment horizontal="center" vertical="center"/>
    </xf>
    <xf numFmtId="0" fontId="41" fillId="0" borderId="123" xfId="229" applyFont="1" applyFill="1" applyBorder="1" applyAlignment="1">
      <alignment horizontal="left" vertical="top"/>
    </xf>
    <xf numFmtId="0" fontId="41" fillId="0" borderId="49" xfId="229" applyFont="1" applyFill="1" applyBorder="1" applyAlignment="1">
      <alignment horizontal="left" vertical="top"/>
    </xf>
    <xf numFmtId="0" fontId="41" fillId="0" borderId="124" xfId="229" applyFont="1" applyFill="1" applyBorder="1" applyAlignment="1">
      <alignment horizontal="left" vertical="top"/>
    </xf>
    <xf numFmtId="0" fontId="41" fillId="0" borderId="59" xfId="229" applyFont="1" applyFill="1" applyBorder="1" applyAlignment="1">
      <alignment horizontal="left" vertical="top" wrapText="1"/>
    </xf>
    <xf numFmtId="0" fontId="41" fillId="0" borderId="53" xfId="229" applyFont="1" applyFill="1" applyBorder="1" applyAlignment="1">
      <alignment horizontal="left" vertical="top" wrapText="1"/>
    </xf>
    <xf numFmtId="0" fontId="41" fillId="0" borderId="60" xfId="229" applyFont="1" applyFill="1" applyBorder="1" applyAlignment="1">
      <alignment horizontal="left" vertical="top" wrapText="1"/>
    </xf>
    <xf numFmtId="0" fontId="41" fillId="0" borderId="72" xfId="229" applyFont="1" applyFill="1" applyBorder="1" applyAlignment="1">
      <alignment horizontal="left" vertical="top" wrapText="1"/>
    </xf>
    <xf numFmtId="0" fontId="41" fillId="0" borderId="64" xfId="229" applyFont="1" applyFill="1" applyBorder="1" applyAlignment="1">
      <alignment horizontal="left" vertical="top" wrapText="1"/>
    </xf>
    <xf numFmtId="0" fontId="41" fillId="0" borderId="252" xfId="229" applyFont="1" applyFill="1" applyBorder="1" applyAlignment="1">
      <alignment horizontal="left" vertical="top" wrapText="1"/>
    </xf>
    <xf numFmtId="0" fontId="41" fillId="0" borderId="62" xfId="229" applyFont="1" applyFill="1" applyBorder="1" applyAlignment="1">
      <alignment horizontal="left" vertical="top" wrapText="1"/>
    </xf>
    <xf numFmtId="0" fontId="87" fillId="0" borderId="36" xfId="0" applyFont="1" applyBorder="1" applyAlignment="1">
      <alignment horizontal="center"/>
    </xf>
    <xf numFmtId="0" fontId="41" fillId="0" borderId="113" xfId="0" applyFont="1" applyBorder="1" applyAlignment="1">
      <alignment horizontal="left" vertical="top" wrapText="1"/>
    </xf>
    <xf numFmtId="0" fontId="41" fillId="0" borderId="114" xfId="0" applyFont="1" applyBorder="1" applyAlignment="1">
      <alignment horizontal="left" vertical="top"/>
    </xf>
    <xf numFmtId="0" fontId="25" fillId="0" borderId="117" xfId="0" applyFont="1" applyBorder="1" applyAlignment="1">
      <alignment horizontal="center" vertical="center"/>
    </xf>
    <xf numFmtId="0" fontId="41" fillId="29" borderId="281" xfId="226" applyFont="1" applyFill="1" applyBorder="1" applyAlignment="1">
      <alignment horizontal="left" vertical="top" wrapText="1"/>
    </xf>
    <xf numFmtId="0" fontId="41" fillId="29" borderId="282" xfId="226" applyFont="1" applyFill="1" applyBorder="1" applyAlignment="1">
      <alignment horizontal="left" vertical="top" wrapText="1"/>
    </xf>
    <xf numFmtId="0" fontId="0" fillId="0" borderId="282" xfId="0" applyBorder="1" applyAlignment="1">
      <alignment wrapText="1"/>
    </xf>
    <xf numFmtId="0" fontId="0" fillId="0" borderId="283" xfId="0" applyBorder="1" applyAlignment="1">
      <alignment wrapText="1"/>
    </xf>
    <xf numFmtId="0" fontId="41" fillId="29" borderId="284" xfId="226" applyFont="1" applyFill="1" applyBorder="1" applyAlignment="1">
      <alignment horizontal="center"/>
    </xf>
    <xf numFmtId="0" fontId="41" fillId="0" borderId="247" xfId="0" applyFont="1" applyBorder="1" applyAlignment="1">
      <alignment horizontal="left" vertical="top" wrapText="1"/>
    </xf>
    <xf numFmtId="0" fontId="41" fillId="0" borderId="248" xfId="0" applyFont="1" applyBorder="1" applyAlignment="1">
      <alignment horizontal="left" vertical="top" wrapText="1"/>
    </xf>
    <xf numFmtId="0" fontId="41" fillId="29" borderId="285" xfId="226" applyFont="1" applyFill="1" applyBorder="1" applyAlignment="1">
      <alignment horizontal="center"/>
    </xf>
    <xf numFmtId="0" fontId="83" fillId="0" borderId="215" xfId="0" applyFont="1" applyBorder="1" applyAlignment="1">
      <alignment horizontal="center"/>
    </xf>
    <xf numFmtId="0" fontId="83" fillId="0" borderId="10" xfId="0" applyFont="1" applyBorder="1" applyAlignment="1">
      <alignment horizontal="center"/>
    </xf>
    <xf numFmtId="0" fontId="83" fillId="0" borderId="236" xfId="0" applyFont="1" applyBorder="1" applyAlignment="1">
      <alignment horizont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91" fillId="30" borderId="221" xfId="226" applyFont="1" applyFill="1" applyBorder="1" applyAlignment="1">
      <alignment horizontal="center" vertical="center"/>
    </xf>
    <xf numFmtId="0" fontId="41" fillId="0" borderId="59" xfId="0" applyFont="1" applyBorder="1" applyAlignment="1">
      <alignment horizontal="left" vertical="top"/>
    </xf>
    <xf numFmtId="0" fontId="91" fillId="30" borderId="53" xfId="226" applyFont="1" applyFill="1" applyBorder="1" applyAlignment="1">
      <alignment horizontal="center" vertical="center"/>
    </xf>
    <xf numFmtId="0" fontId="91" fillId="30" borderId="54" xfId="226" applyFont="1" applyFill="1" applyBorder="1" applyAlignment="1">
      <alignment horizontal="center" vertical="center"/>
    </xf>
    <xf numFmtId="0" fontId="22" fillId="30" borderId="59" xfId="171" applyFill="1" applyBorder="1" applyAlignment="1" applyProtection="1">
      <alignment horizontal="center"/>
    </xf>
    <xf numFmtId="0" fontId="22" fillId="30" borderId="53" xfId="171" applyFill="1" applyBorder="1" applyAlignment="1" applyProtection="1">
      <alignment horizontal="center"/>
    </xf>
    <xf numFmtId="0" fontId="22" fillId="30" borderId="54" xfId="171" applyFill="1" applyBorder="1" applyAlignment="1" applyProtection="1">
      <alignment horizontal="center"/>
    </xf>
    <xf numFmtId="217" fontId="0" fillId="0" borderId="194" xfId="0" applyNumberFormat="1" applyFill="1" applyBorder="1" applyAlignment="1">
      <alignment horizontal="center" vertical="center"/>
    </xf>
    <xf numFmtId="0" fontId="41" fillId="0" borderId="76" xfId="0" applyFont="1" applyBorder="1" applyAlignment="1">
      <alignment horizontal="left"/>
    </xf>
    <xf numFmtId="0" fontId="41" fillId="0" borderId="9" xfId="0" applyFont="1" applyBorder="1" applyAlignment="1">
      <alignment horizontal="left"/>
    </xf>
    <xf numFmtId="0" fontId="41" fillId="0" borderId="40" xfId="0" applyFont="1" applyBorder="1" applyAlignment="1">
      <alignment horizontal="left"/>
    </xf>
    <xf numFmtId="0" fontId="41" fillId="0" borderId="111" xfId="0" applyFont="1" applyBorder="1" applyAlignment="1"/>
    <xf numFmtId="0" fontId="41" fillId="0" borderId="109" xfId="0" applyFont="1" applyBorder="1" applyAlignment="1"/>
    <xf numFmtId="0" fontId="41" fillId="0" borderId="112" xfId="0" applyFont="1" applyBorder="1" applyAlignment="1"/>
    <xf numFmtId="0" fontId="83" fillId="0" borderId="45" xfId="0" applyFont="1" applyBorder="1" applyAlignment="1">
      <alignment horizontal="center"/>
    </xf>
    <xf numFmtId="0" fontId="91" fillId="30" borderId="225" xfId="226" applyFont="1" applyFill="1" applyBorder="1" applyAlignment="1">
      <alignment horizontal="center" vertical="center"/>
    </xf>
    <xf numFmtId="0" fontId="41" fillId="0" borderId="49" xfId="0" applyFont="1" applyBorder="1" applyAlignment="1">
      <alignment horizontal="left" vertical="top" wrapText="1"/>
    </xf>
    <xf numFmtId="0" fontId="41" fillId="0" borderId="294" xfId="0" applyFont="1" applyBorder="1" applyAlignment="1"/>
    <xf numFmtId="0" fontId="41" fillId="0" borderId="295" xfId="0" applyFont="1" applyBorder="1" applyAlignment="1"/>
    <xf numFmtId="0" fontId="41" fillId="0" borderId="296" xfId="0" applyFont="1" applyBorder="1" applyAlignment="1"/>
    <xf numFmtId="0" fontId="91" fillId="30" borderId="226" xfId="226" applyFont="1" applyFill="1" applyBorder="1" applyAlignment="1">
      <alignment horizontal="center" vertical="center"/>
    </xf>
    <xf numFmtId="0" fontId="41" fillId="0" borderId="73" xfId="0" applyFont="1" applyBorder="1" applyAlignment="1">
      <alignment horizontal="left" vertical="top"/>
    </xf>
    <xf numFmtId="0" fontId="41" fillId="29" borderId="74" xfId="226" applyFont="1" applyFill="1" applyBorder="1" applyAlignment="1">
      <alignment vertical="top" wrapText="1"/>
    </xf>
    <xf numFmtId="0" fontId="41" fillId="29" borderId="8" xfId="226" applyFont="1" applyFill="1" applyBorder="1" applyAlignment="1">
      <alignment vertical="top" wrapText="1"/>
    </xf>
    <xf numFmtId="0" fontId="41" fillId="29" borderId="0" xfId="226" applyFont="1" applyFill="1" applyBorder="1" applyAlignment="1">
      <alignment vertical="top" wrapText="1"/>
    </xf>
    <xf numFmtId="0" fontId="41" fillId="29" borderId="25" xfId="226" applyFont="1" applyFill="1" applyBorder="1" applyAlignment="1">
      <alignment vertical="top" wrapText="1"/>
    </xf>
    <xf numFmtId="0" fontId="41" fillId="29" borderId="108" xfId="226" applyFont="1" applyFill="1" applyBorder="1" applyAlignment="1">
      <alignment vertical="top" wrapText="1"/>
    </xf>
    <xf numFmtId="0" fontId="41" fillId="29" borderId="109" xfId="226" applyFont="1" applyFill="1" applyBorder="1" applyAlignment="1">
      <alignment vertical="top" wrapText="1"/>
    </xf>
    <xf numFmtId="0" fontId="41" fillId="29" borderId="110" xfId="226" applyFont="1" applyFill="1" applyBorder="1" applyAlignment="1">
      <alignment vertical="top" wrapText="1"/>
    </xf>
    <xf numFmtId="0" fontId="41" fillId="0" borderId="216" xfId="0" applyFont="1" applyBorder="1" applyAlignment="1">
      <alignment horizontal="left" vertical="top" wrapText="1"/>
    </xf>
    <xf numFmtId="0" fontId="41" fillId="0" borderId="225" xfId="0" applyFont="1" applyBorder="1" applyAlignment="1">
      <alignment horizontal="left" vertical="top"/>
    </xf>
    <xf numFmtId="0" fontId="91" fillId="36" borderId="133" xfId="226" applyFont="1" applyFill="1" applyBorder="1" applyAlignment="1">
      <alignment horizontal="center" vertical="center"/>
    </xf>
    <xf numFmtId="0" fontId="91" fillId="36" borderId="6" xfId="226" applyFont="1" applyFill="1" applyBorder="1" applyAlignment="1">
      <alignment horizontal="center" vertical="center"/>
    </xf>
    <xf numFmtId="0" fontId="91" fillId="36" borderId="129" xfId="226" applyFont="1" applyFill="1" applyBorder="1" applyAlignment="1">
      <alignment horizontal="center" vertical="center"/>
    </xf>
    <xf numFmtId="0" fontId="91" fillId="30" borderId="229" xfId="226" applyFont="1" applyFill="1" applyBorder="1" applyAlignment="1">
      <alignment horizontal="center" vertical="center"/>
    </xf>
    <xf numFmtId="0" fontId="89" fillId="30" borderId="216" xfId="171" applyFont="1" applyFill="1" applyBorder="1" applyAlignment="1" applyProtection="1">
      <alignment horizontal="center"/>
    </xf>
    <xf numFmtId="0" fontId="89" fillId="30" borderId="217" xfId="171" applyFont="1" applyFill="1" applyBorder="1" applyAlignment="1" applyProtection="1">
      <alignment horizontal="center"/>
    </xf>
    <xf numFmtId="0" fontId="89" fillId="30" borderId="218" xfId="171" applyFont="1" applyFill="1" applyBorder="1" applyAlignment="1" applyProtection="1">
      <alignment horizontal="center"/>
    </xf>
    <xf numFmtId="0" fontId="41" fillId="29" borderId="182" xfId="226" applyFont="1" applyFill="1" applyBorder="1" applyAlignment="1">
      <alignment vertical="top" wrapText="1"/>
    </xf>
    <xf numFmtId="0" fontId="41" fillId="29" borderId="183" xfId="226" applyFont="1" applyFill="1" applyBorder="1" applyAlignment="1">
      <alignment vertical="top" wrapText="1"/>
    </xf>
    <xf numFmtId="0" fontId="41" fillId="29" borderId="184" xfId="226" applyFont="1" applyFill="1" applyBorder="1" applyAlignment="1">
      <alignment vertical="top" wrapText="1"/>
    </xf>
    <xf numFmtId="0" fontId="41" fillId="29" borderId="55" xfId="226" applyFont="1" applyFill="1" applyBorder="1" applyAlignment="1">
      <alignment vertical="top" wrapText="1"/>
    </xf>
    <xf numFmtId="0" fontId="41" fillId="29" borderId="56" xfId="226" applyFont="1" applyFill="1" applyBorder="1" applyAlignment="1">
      <alignment vertical="top" wrapText="1"/>
    </xf>
    <xf numFmtId="0" fontId="41" fillId="29" borderId="307" xfId="226" applyFont="1" applyFill="1" applyBorder="1" applyAlignment="1">
      <alignment vertical="top" wrapText="1"/>
    </xf>
    <xf numFmtId="0" fontId="41" fillId="29" borderId="1" xfId="226" applyFont="1" applyFill="1" applyBorder="1" applyAlignment="1">
      <alignment vertical="top" wrapText="1"/>
    </xf>
    <xf numFmtId="0" fontId="41" fillId="29" borderId="308" xfId="226" applyFont="1" applyFill="1" applyBorder="1" applyAlignment="1">
      <alignment vertical="top" wrapText="1"/>
    </xf>
    <xf numFmtId="0" fontId="41" fillId="36" borderId="125" xfId="226" applyFont="1" applyFill="1" applyBorder="1" applyAlignment="1">
      <alignment horizontal="center"/>
    </xf>
    <xf numFmtId="0" fontId="41" fillId="36" borderId="92" xfId="226" applyFont="1" applyFill="1" applyBorder="1" applyAlignment="1">
      <alignment horizontal="center"/>
    </xf>
    <xf numFmtId="0" fontId="41" fillId="36" borderId="291" xfId="226" applyFont="1" applyFill="1" applyBorder="1" applyAlignment="1">
      <alignment horizontal="center"/>
    </xf>
    <xf numFmtId="0" fontId="41" fillId="36" borderId="128" xfId="226" applyFont="1" applyFill="1" applyBorder="1" applyAlignment="1">
      <alignment horizontal="center"/>
    </xf>
    <xf numFmtId="0" fontId="41" fillId="0" borderId="261" xfId="0" applyFont="1" applyBorder="1" applyAlignment="1">
      <alignment horizontal="left" vertical="top" wrapText="1"/>
    </xf>
    <xf numFmtId="0" fontId="91" fillId="36" borderId="196" xfId="226" applyFont="1" applyFill="1" applyBorder="1" applyAlignment="1">
      <alignment horizontal="center" vertical="center"/>
    </xf>
    <xf numFmtId="0" fontId="91" fillId="36" borderId="134" xfId="226" applyFont="1" applyFill="1" applyBorder="1" applyAlignment="1">
      <alignment horizontal="center" vertical="center"/>
    </xf>
    <xf numFmtId="0" fontId="25" fillId="36" borderId="135" xfId="0" applyFont="1" applyFill="1" applyBorder="1" applyAlignment="1">
      <alignment horizontal="center" vertical="center"/>
    </xf>
    <xf numFmtId="0" fontId="89" fillId="30" borderId="59" xfId="171" applyFont="1" applyFill="1" applyBorder="1" applyAlignment="1" applyProtection="1">
      <alignment horizontal="center"/>
    </xf>
    <xf numFmtId="0" fontId="89" fillId="30" borderId="53" xfId="171" applyFont="1" applyFill="1" applyBorder="1" applyAlignment="1" applyProtection="1">
      <alignment horizontal="center"/>
    </xf>
    <xf numFmtId="0" fontId="89" fillId="30" borderId="54" xfId="171" applyFont="1" applyFill="1" applyBorder="1" applyAlignment="1" applyProtection="1">
      <alignment horizontal="center"/>
    </xf>
    <xf numFmtId="0" fontId="89" fillId="30" borderId="122" xfId="171" applyFont="1" applyFill="1" applyBorder="1" applyAlignment="1" applyProtection="1">
      <alignment horizontal="center"/>
    </xf>
    <xf numFmtId="0" fontId="89" fillId="30" borderId="84" xfId="171" applyFont="1" applyFill="1" applyBorder="1" applyAlignment="1" applyProtection="1">
      <alignment horizontal="center"/>
    </xf>
    <xf numFmtId="0" fontId="89" fillId="30" borderId="121" xfId="171" applyFont="1" applyFill="1" applyBorder="1" applyAlignment="1" applyProtection="1">
      <alignment horizontal="center"/>
    </xf>
    <xf numFmtId="0" fontId="41" fillId="29" borderId="107" xfId="226" applyFont="1" applyFill="1" applyBorder="1" applyAlignment="1">
      <alignment horizontal="left" vertical="top" wrapText="1"/>
    </xf>
    <xf numFmtId="0" fontId="41" fillId="29" borderId="77" xfId="226" applyFont="1" applyFill="1" applyBorder="1" applyAlignment="1">
      <alignment horizontal="left" vertical="top" wrapText="1"/>
    </xf>
    <xf numFmtId="0" fontId="41" fillId="29" borderId="79" xfId="226" applyFont="1" applyFill="1" applyBorder="1" applyAlignment="1">
      <alignment horizontal="left" vertical="top" wrapText="1"/>
    </xf>
    <xf numFmtId="0" fontId="89" fillId="30" borderId="182" xfId="171" applyFont="1" applyFill="1" applyBorder="1" applyAlignment="1" applyProtection="1">
      <alignment horizontal="center"/>
    </xf>
    <xf numFmtId="0" fontId="89" fillId="30" borderId="183" xfId="171" applyFont="1" applyFill="1" applyBorder="1" applyAlignment="1" applyProtection="1">
      <alignment horizontal="center"/>
    </xf>
    <xf numFmtId="0" fontId="89" fillId="30" borderId="259" xfId="171" applyFont="1" applyFill="1" applyBorder="1" applyAlignment="1" applyProtection="1">
      <alignment horizontal="center"/>
    </xf>
    <xf numFmtId="0" fontId="41" fillId="29" borderId="39" xfId="226" applyFont="1" applyFill="1" applyBorder="1" applyAlignment="1">
      <alignment horizontal="left" vertical="top"/>
    </xf>
    <xf numFmtId="0" fontId="41" fillId="29" borderId="9" xfId="226" applyFont="1" applyFill="1" applyBorder="1" applyAlignment="1">
      <alignment horizontal="left" vertical="top"/>
    </xf>
    <xf numFmtId="0" fontId="41" fillId="29" borderId="75" xfId="226" applyFont="1" applyFill="1" applyBorder="1" applyAlignment="1">
      <alignment horizontal="left" vertical="top"/>
    </xf>
    <xf numFmtId="0" fontId="41" fillId="29" borderId="75" xfId="226" applyFont="1" applyFill="1" applyBorder="1" applyAlignment="1">
      <alignment vertical="top" wrapText="1"/>
    </xf>
    <xf numFmtId="0" fontId="41" fillId="0" borderId="108" xfId="226" applyFont="1" applyBorder="1" applyAlignment="1">
      <alignment horizontal="left" vertical="top"/>
    </xf>
    <xf numFmtId="0" fontId="41" fillId="0" borderId="109" xfId="226" applyFont="1" applyBorder="1" applyAlignment="1">
      <alignment horizontal="left" vertical="top"/>
    </xf>
    <xf numFmtId="0" fontId="41" fillId="0" borderId="114" xfId="226" applyFont="1" applyBorder="1" applyAlignment="1">
      <alignment horizontal="left" vertical="top"/>
    </xf>
    <xf numFmtId="0" fontId="91" fillId="30" borderId="114" xfId="226" applyFont="1" applyFill="1" applyBorder="1" applyAlignment="1">
      <alignment horizontal="center" vertical="center"/>
    </xf>
    <xf numFmtId="0" fontId="41" fillId="0" borderId="72" xfId="226" applyFont="1" applyBorder="1" applyAlignment="1">
      <alignment horizontal="left" vertical="top"/>
    </xf>
    <xf numFmtId="0" fontId="41" fillId="0" borderId="64" xfId="226" applyFont="1" applyBorder="1" applyAlignment="1">
      <alignment horizontal="left" vertical="top"/>
    </xf>
    <xf numFmtId="0" fontId="41" fillId="0" borderId="73" xfId="226" applyFont="1" applyBorder="1" applyAlignment="1">
      <alignment horizontal="left" vertical="top"/>
    </xf>
    <xf numFmtId="0" fontId="41" fillId="0" borderId="111" xfId="0" applyFont="1" applyBorder="1" applyAlignment="1">
      <alignment horizontal="left"/>
    </xf>
    <xf numFmtId="0" fontId="41" fillId="0" borderId="109" xfId="0" applyFont="1" applyBorder="1" applyAlignment="1">
      <alignment horizontal="left"/>
    </xf>
    <xf numFmtId="0" fontId="41" fillId="0" borderId="112" xfId="0" applyFont="1" applyBorder="1" applyAlignment="1">
      <alignment horizontal="left"/>
    </xf>
    <xf numFmtId="0" fontId="41" fillId="0" borderId="108" xfId="226" applyFont="1" applyBorder="1" applyAlignment="1">
      <alignment horizontal="left" vertical="top" wrapText="1"/>
    </xf>
    <xf numFmtId="0" fontId="91" fillId="36" borderId="309" xfId="226" applyFont="1" applyFill="1" applyBorder="1" applyAlignment="1">
      <alignment horizontal="center" vertical="center"/>
    </xf>
    <xf numFmtId="0" fontId="91" fillId="36" borderId="23" xfId="226" applyFont="1" applyFill="1" applyBorder="1" applyAlignment="1">
      <alignment horizontal="center" vertical="center"/>
    </xf>
    <xf numFmtId="0" fontId="91" fillId="36" borderId="310" xfId="226" applyFont="1" applyFill="1" applyBorder="1" applyAlignment="1">
      <alignment horizontal="center" vertical="center"/>
    </xf>
    <xf numFmtId="0" fontId="91" fillId="36" borderId="312" xfId="226" applyFont="1" applyFill="1" applyBorder="1" applyAlignment="1">
      <alignment horizontal="center" vertical="center"/>
    </xf>
    <xf numFmtId="0" fontId="41" fillId="36" borderId="239" xfId="226" applyFont="1" applyFill="1" applyBorder="1" applyAlignment="1">
      <alignment horizontal="center"/>
    </xf>
    <xf numFmtId="0" fontId="41" fillId="36" borderId="199" xfId="226" applyFont="1" applyFill="1" applyBorder="1" applyAlignment="1">
      <alignment horizontal="center"/>
    </xf>
    <xf numFmtId="0" fontId="41" fillId="36" borderId="314" xfId="226" applyFont="1" applyFill="1" applyBorder="1" applyAlignment="1">
      <alignment horizontal="center"/>
    </xf>
    <xf numFmtId="0" fontId="41" fillId="36" borderId="313" xfId="226" applyFont="1" applyFill="1" applyBorder="1" applyAlignment="1">
      <alignment horizontal="center"/>
    </xf>
    <xf numFmtId="0" fontId="41" fillId="29" borderId="288" xfId="226" applyFont="1" applyFill="1" applyBorder="1" applyAlignment="1">
      <alignment horizontal="left" vertical="top"/>
    </xf>
    <xf numFmtId="0" fontId="41" fillId="29" borderId="1" xfId="226" applyFont="1" applyFill="1" applyBorder="1" applyAlignment="1">
      <alignment horizontal="left" vertical="top"/>
    </xf>
    <xf numFmtId="0" fontId="41" fillId="29" borderId="289" xfId="226" applyFont="1" applyFill="1" applyBorder="1" applyAlignment="1">
      <alignment horizontal="left" vertical="top"/>
    </xf>
    <xf numFmtId="0" fontId="41" fillId="0" borderId="47" xfId="226" applyFont="1" applyBorder="1" applyAlignment="1">
      <alignment vertical="top" wrapText="1"/>
    </xf>
    <xf numFmtId="0" fontId="0" fillId="0" borderId="43" xfId="0" applyFont="1" applyBorder="1" applyAlignment="1">
      <alignment vertical="top" wrapText="1"/>
    </xf>
    <xf numFmtId="0" fontId="0" fillId="0" borderId="56" xfId="0" applyFont="1" applyBorder="1" applyAlignment="1">
      <alignment vertical="top" wrapText="1"/>
    </xf>
    <xf numFmtId="0" fontId="0" fillId="0" borderId="39" xfId="0" applyFont="1" applyBorder="1" applyAlignment="1">
      <alignment vertical="top" wrapText="1"/>
    </xf>
    <xf numFmtId="0" fontId="25" fillId="0" borderId="293" xfId="0" applyFont="1" applyBorder="1" applyAlignment="1">
      <alignment horizontal="center" vertical="center"/>
    </xf>
    <xf numFmtId="0" fontId="91" fillId="30" borderId="316" xfId="226" applyFont="1" applyFill="1" applyBorder="1" applyAlignment="1">
      <alignment horizontal="center" vertical="center"/>
    </xf>
    <xf numFmtId="0" fontId="91" fillId="30" borderId="23" xfId="226" applyFont="1" applyFill="1" applyBorder="1" applyAlignment="1">
      <alignment horizontal="center" vertical="center"/>
    </xf>
    <xf numFmtId="0" fontId="91" fillId="30" borderId="310" xfId="226" applyFont="1" applyFill="1" applyBorder="1" applyAlignment="1">
      <alignment horizontal="center" vertical="center"/>
    </xf>
    <xf numFmtId="0" fontId="91" fillId="30" borderId="309" xfId="226" applyFont="1" applyFill="1" applyBorder="1" applyAlignment="1">
      <alignment horizontal="center" vertical="center"/>
    </xf>
    <xf numFmtId="0" fontId="91" fillId="36" borderId="24" xfId="226" applyFont="1" applyFill="1" applyBorder="1" applyAlignment="1">
      <alignment horizontal="center" vertical="center"/>
    </xf>
    <xf numFmtId="0" fontId="0" fillId="0" borderId="292" xfId="0" applyBorder="1" applyAlignment="1">
      <alignment horizontal="center"/>
    </xf>
    <xf numFmtId="0" fontId="41" fillId="29" borderId="304" xfId="226" applyFont="1" applyFill="1" applyBorder="1" applyAlignment="1">
      <alignment horizontal="center"/>
    </xf>
    <xf numFmtId="0" fontId="41" fillId="29" borderId="291" xfId="226" applyFont="1" applyFill="1" applyBorder="1" applyAlignment="1">
      <alignment horizontal="center"/>
    </xf>
    <xf numFmtId="0" fontId="41" fillId="36" borderId="93" xfId="226" applyFont="1" applyFill="1" applyBorder="1" applyAlignment="1">
      <alignment horizontal="center"/>
    </xf>
    <xf numFmtId="0" fontId="41" fillId="29" borderId="112" xfId="226" applyFont="1" applyFill="1" applyBorder="1" applyAlignment="1">
      <alignment horizontal="left" vertical="top" wrapText="1"/>
    </xf>
    <xf numFmtId="0" fontId="41" fillId="0" borderId="109" xfId="226" applyFont="1" applyBorder="1"/>
    <xf numFmtId="0" fontId="83" fillId="0" borderId="109" xfId="226" applyFont="1" applyBorder="1"/>
    <xf numFmtId="0" fontId="83" fillId="0" borderId="114" xfId="226" applyFont="1" applyBorder="1"/>
    <xf numFmtId="0" fontId="41" fillId="0" borderId="55" xfId="226" applyFont="1" applyBorder="1" applyAlignment="1">
      <alignment horizontal="left" vertical="top" wrapText="1"/>
    </xf>
    <xf numFmtId="0" fontId="41" fillId="0" borderId="43" xfId="226" applyFont="1" applyBorder="1" applyAlignment="1">
      <alignment horizontal="left" vertical="top" wrapText="1"/>
    </xf>
    <xf numFmtId="0" fontId="41" fillId="0" borderId="56" xfId="226" applyFont="1" applyBorder="1" applyAlignment="1">
      <alignment horizontal="left" vertical="top" wrapText="1"/>
    </xf>
    <xf numFmtId="0" fontId="41" fillId="0" borderId="214" xfId="226" applyFont="1" applyBorder="1" applyAlignment="1">
      <alignment horizontal="left" vertical="top" wrapText="1"/>
    </xf>
    <xf numFmtId="0" fontId="41" fillId="0" borderId="0" xfId="226" applyFont="1" applyBorder="1" applyAlignment="1">
      <alignment horizontal="left" vertical="top" wrapText="1"/>
    </xf>
    <xf numFmtId="0" fontId="41" fillId="0" borderId="213" xfId="226" applyFont="1" applyBorder="1" applyAlignment="1">
      <alignment horizontal="left" vertical="top" wrapText="1"/>
    </xf>
    <xf numFmtId="0" fontId="91" fillId="30" borderId="40" xfId="226" applyFont="1" applyFill="1" applyBorder="1" applyAlignment="1">
      <alignment horizontal="center" vertical="center"/>
    </xf>
    <xf numFmtId="0" fontId="41" fillId="0" borderId="44" xfId="0" applyFont="1" applyBorder="1" applyAlignment="1">
      <alignment horizontal="left" vertical="top" wrapText="1"/>
    </xf>
    <xf numFmtId="0" fontId="41" fillId="0" borderId="76" xfId="0" applyFont="1" applyBorder="1" applyAlignment="1">
      <alignment horizontal="left" vertical="top" wrapText="1"/>
    </xf>
    <xf numFmtId="0" fontId="41" fillId="29" borderId="80" xfId="226" applyFont="1" applyFill="1" applyBorder="1" applyAlignment="1">
      <alignment horizontal="left" vertical="top"/>
    </xf>
    <xf numFmtId="0" fontId="41" fillId="29" borderId="78" xfId="226" applyFont="1" applyFill="1" applyBorder="1" applyAlignment="1">
      <alignment horizontal="left" vertical="top"/>
    </xf>
    <xf numFmtId="0" fontId="91" fillId="30" borderId="61" xfId="226" applyFont="1" applyFill="1" applyBorder="1" applyAlignment="1">
      <alignment horizontal="center" vertical="center"/>
    </xf>
    <xf numFmtId="0" fontId="91" fillId="30" borderId="6" xfId="226" applyFont="1" applyFill="1" applyBorder="1" applyAlignment="1">
      <alignment horizontal="center" vertical="center"/>
    </xf>
    <xf numFmtId="0" fontId="91" fillId="30" borderId="298" xfId="226" applyFont="1" applyFill="1" applyBorder="1" applyAlignment="1">
      <alignment horizontal="center" vertical="center"/>
    </xf>
    <xf numFmtId="0" fontId="91" fillId="30" borderId="297" xfId="226" applyFont="1" applyFill="1" applyBorder="1" applyAlignment="1">
      <alignment horizontal="center" vertical="center"/>
    </xf>
    <xf numFmtId="0" fontId="91" fillId="36" borderId="297" xfId="226" applyFont="1" applyFill="1" applyBorder="1" applyAlignment="1">
      <alignment horizontal="center" vertical="center"/>
    </xf>
    <xf numFmtId="0" fontId="91" fillId="36" borderId="298" xfId="226" applyFont="1" applyFill="1" applyBorder="1" applyAlignment="1">
      <alignment horizontal="center" vertical="center"/>
    </xf>
    <xf numFmtId="0" fontId="41" fillId="36" borderId="133" xfId="226" applyFont="1" applyFill="1" applyBorder="1" applyAlignment="1">
      <alignment horizontal="center"/>
    </xf>
    <xf numFmtId="0" fontId="41" fillId="36" borderId="6" xfId="226" applyFont="1" applyFill="1" applyBorder="1" applyAlignment="1">
      <alignment horizontal="center"/>
    </xf>
    <xf numFmtId="0" fontId="41" fillId="36" borderId="129" xfId="226" applyFont="1" applyFill="1" applyBorder="1" applyAlignment="1">
      <alignment horizontal="center"/>
    </xf>
    <xf numFmtId="0" fontId="41" fillId="36" borderId="297" xfId="226" applyFont="1" applyFill="1" applyBorder="1" applyAlignment="1">
      <alignment horizontal="center"/>
    </xf>
    <xf numFmtId="0" fontId="41" fillId="36" borderId="196" xfId="226" applyFont="1" applyFill="1" applyBorder="1" applyAlignment="1">
      <alignment horizontal="center"/>
    </xf>
    <xf numFmtId="0" fontId="41" fillId="29" borderId="61" xfId="226" applyFont="1" applyFill="1" applyBorder="1" applyAlignment="1">
      <alignment horizontal="center"/>
    </xf>
    <xf numFmtId="0" fontId="41" fillId="29" borderId="6" xfId="226" applyFont="1" applyFill="1" applyBorder="1" applyAlignment="1">
      <alignment horizontal="center"/>
    </xf>
    <xf numFmtId="0" fontId="41" fillId="29" borderId="196" xfId="226" applyFont="1" applyFill="1" applyBorder="1" applyAlignment="1">
      <alignment horizontal="center"/>
    </xf>
    <xf numFmtId="0" fontId="41" fillId="29" borderId="298" xfId="226" applyFont="1" applyFill="1" applyBorder="1" applyAlignment="1">
      <alignment horizontal="center"/>
    </xf>
    <xf numFmtId="0" fontId="91" fillId="36" borderId="300" xfId="226" applyFont="1" applyFill="1" applyBorder="1" applyAlignment="1">
      <alignment horizontal="center" vertical="center"/>
    </xf>
    <xf numFmtId="0" fontId="91" fillId="36" borderId="301" xfId="226" applyFont="1" applyFill="1" applyBorder="1" applyAlignment="1">
      <alignment horizontal="center" vertical="center"/>
    </xf>
    <xf numFmtId="0" fontId="91" fillId="36" borderId="302" xfId="226" applyFont="1" applyFill="1" applyBorder="1" applyAlignment="1">
      <alignment horizontal="center" vertical="center"/>
    </xf>
    <xf numFmtId="0" fontId="91" fillId="36" borderId="303" xfId="226" applyFont="1" applyFill="1" applyBorder="1" applyAlignment="1">
      <alignment horizontal="center" vertical="center"/>
    </xf>
    <xf numFmtId="0" fontId="91" fillId="30" borderId="290" xfId="226" applyFont="1" applyFill="1" applyBorder="1" applyAlignment="1">
      <alignment horizontal="center" vertical="center"/>
    </xf>
    <xf numFmtId="0" fontId="25" fillId="30" borderId="290" xfId="0" applyFont="1" applyFill="1" applyBorder="1" applyAlignment="1">
      <alignment horizontal="center" vertical="center"/>
    </xf>
    <xf numFmtId="0" fontId="91" fillId="36" borderId="305" xfId="226" applyFont="1" applyFill="1" applyBorder="1" applyAlignment="1">
      <alignment horizontal="center" vertical="center"/>
    </xf>
    <xf numFmtId="0" fontId="25" fillId="36" borderId="306" xfId="0" applyFont="1" applyFill="1" applyBorder="1" applyAlignment="1">
      <alignment horizontal="center" vertical="center"/>
    </xf>
    <xf numFmtId="0" fontId="91" fillId="30" borderId="286" xfId="226" applyFont="1" applyFill="1" applyBorder="1" applyAlignment="1">
      <alignment horizontal="center" vertical="center"/>
    </xf>
    <xf numFmtId="0" fontId="91" fillId="30" borderId="77" xfId="226" applyFont="1" applyFill="1" applyBorder="1" applyAlignment="1">
      <alignment horizontal="center" vertical="center"/>
    </xf>
    <xf numFmtId="0" fontId="91" fillId="30" borderId="183" xfId="226" applyFont="1" applyFill="1" applyBorder="1" applyAlignment="1">
      <alignment horizontal="center" vertical="center"/>
    </xf>
    <xf numFmtId="0" fontId="91" fillId="30" borderId="78" xfId="226" applyFont="1" applyFill="1" applyBorder="1" applyAlignment="1">
      <alignment horizontal="center" vertical="center"/>
    </xf>
    <xf numFmtId="0" fontId="41" fillId="29" borderId="311" xfId="226" applyFont="1" applyFill="1" applyBorder="1" applyAlignment="1">
      <alignment horizontal="center"/>
    </xf>
    <xf numFmtId="0" fontId="41" fillId="36" borderId="299" xfId="226" applyFont="1" applyFill="1" applyBorder="1" applyAlignment="1">
      <alignment horizontal="center"/>
    </xf>
    <xf numFmtId="0" fontId="91" fillId="30" borderId="196" xfId="226" applyFont="1" applyFill="1" applyBorder="1" applyAlignment="1">
      <alignment horizontal="center" vertical="center"/>
    </xf>
    <xf numFmtId="0" fontId="91" fillId="30" borderId="133" xfId="226" applyFont="1" applyFill="1" applyBorder="1" applyAlignment="1">
      <alignment horizontal="center" vertical="center"/>
    </xf>
    <xf numFmtId="0" fontId="93" fillId="0" borderId="69" xfId="229" applyFont="1" applyFill="1" applyBorder="1" applyAlignment="1">
      <alignment horizontal="center" vertical="center" wrapText="1"/>
    </xf>
    <xf numFmtId="0" fontId="93" fillId="0" borderId="5" xfId="229" applyFont="1" applyFill="1" applyBorder="1" applyAlignment="1">
      <alignment horizontal="center" vertical="center" wrapText="1"/>
    </xf>
    <xf numFmtId="0" fontId="93" fillId="0" borderId="67" xfId="229" applyFont="1" applyFill="1" applyBorder="1" applyAlignment="1">
      <alignment horizontal="center" vertical="center" wrapText="1"/>
    </xf>
    <xf numFmtId="217" fontId="0" fillId="0" borderId="148" xfId="0" applyNumberFormat="1" applyBorder="1" applyAlignment="1">
      <alignment horizontal="center" vertical="center"/>
    </xf>
    <xf numFmtId="217" fontId="0" fillId="0" borderId="146" xfId="0" applyNumberFormat="1" applyBorder="1" applyAlignment="1">
      <alignment horizontal="center" vertical="center"/>
    </xf>
    <xf numFmtId="217" fontId="0" fillId="0" borderId="157" xfId="0" applyNumberFormat="1" applyBorder="1" applyAlignment="1">
      <alignment horizontal="center" vertical="center"/>
    </xf>
    <xf numFmtId="217" fontId="0" fillId="0" borderId="143" xfId="0" applyNumberFormat="1" applyBorder="1" applyAlignment="1">
      <alignment horizontal="center" vertical="center"/>
    </xf>
    <xf numFmtId="217" fontId="0" fillId="0" borderId="30" xfId="0" applyNumberFormat="1" applyFill="1" applyBorder="1" applyAlignment="1">
      <alignment horizontal="center" vertical="center"/>
    </xf>
    <xf numFmtId="217" fontId="0" fillId="0" borderId="31" xfId="0" applyNumberFormat="1" applyFill="1" applyBorder="1" applyAlignment="1">
      <alignment horizontal="center" vertical="center"/>
    </xf>
    <xf numFmtId="217" fontId="0" fillId="0" borderId="33" xfId="0" applyNumberFormat="1" applyFill="1" applyBorder="1" applyAlignment="1">
      <alignment horizontal="center" vertical="center"/>
    </xf>
    <xf numFmtId="217" fontId="0" fillId="31" borderId="195" xfId="0" applyNumberFormat="1" applyFill="1" applyBorder="1" applyAlignment="1">
      <alignment horizontal="center" vertical="center"/>
    </xf>
    <xf numFmtId="217" fontId="0" fillId="31" borderId="29" xfId="0" applyNumberFormat="1" applyFill="1" applyBorder="1" applyAlignment="1">
      <alignment horizontal="center" vertical="center"/>
    </xf>
    <xf numFmtId="217" fontId="0" fillId="33" borderId="26" xfId="0" applyNumberFormat="1" applyFill="1" applyBorder="1" applyAlignment="1">
      <alignment horizontal="center" vertical="center"/>
    </xf>
    <xf numFmtId="217" fontId="0" fillId="33" borderId="27" xfId="0" applyNumberFormat="1" applyFill="1" applyBorder="1" applyAlignment="1">
      <alignment horizontal="center" vertical="center"/>
    </xf>
    <xf numFmtId="217" fontId="0" fillId="33" borderId="29" xfId="0" applyNumberForma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0" fontId="40" fillId="0" borderId="5" xfId="0" applyFont="1" applyBorder="1" applyAlignment="1">
      <alignment horizontal="left" vertical="top" wrapText="1"/>
    </xf>
    <xf numFmtId="0" fontId="0" fillId="0" borderId="210" xfId="0" applyBorder="1" applyAlignment="1">
      <alignment horizontal="center" vertical="center"/>
    </xf>
    <xf numFmtId="0" fontId="0" fillId="0" borderId="212" xfId="0" applyBorder="1" applyAlignment="1">
      <alignment horizontal="center" vertical="center"/>
    </xf>
  </cellXfs>
  <cellStyles count="246">
    <cellStyle name="$0" xfId="1"/>
    <cellStyle name="$0.0" xfId="2"/>
    <cellStyle name="$0.00" xfId="3"/>
    <cellStyle name="％" xfId="4"/>
    <cellStyle name="%0" xfId="5"/>
    <cellStyle name="%0.0" xfId="6"/>
    <cellStyle name="％小数点1桁" xfId="7"/>
    <cellStyle name="％小数点2桁" xfId="8"/>
    <cellStyle name="_Book1" xfId="9"/>
    <cellStyle name="0" xfId="10"/>
    <cellStyle name="0.0" xfId="11"/>
    <cellStyle name="0.00" xfId="12"/>
    <cellStyle name="20% - アクセント 1" xfId="13" builtinId="30" customBuiltin="1"/>
    <cellStyle name="20% - アクセント 2" xfId="14" builtinId="34" customBuiltin="1"/>
    <cellStyle name="20% - アクセント 3" xfId="15" builtinId="38" customBuiltin="1"/>
    <cellStyle name="20% - アクセント 4" xfId="16" builtinId="42" customBuiltin="1"/>
    <cellStyle name="20% - アクセント 5" xfId="17" builtinId="46" customBuiltin="1"/>
    <cellStyle name="20% - アクセント 6" xfId="18" builtinId="50" customBuiltin="1"/>
    <cellStyle name="222" xfId="19"/>
    <cellStyle name="40% - アクセント 1" xfId="20" builtinId="31" customBuiltin="1"/>
    <cellStyle name="40% - アクセント 2" xfId="21" builtinId="35" customBuiltin="1"/>
    <cellStyle name="40% - アクセント 3" xfId="22" builtinId="39" customBuiltin="1"/>
    <cellStyle name="40% - アクセント 4" xfId="23" builtinId="43" customBuiltin="1"/>
    <cellStyle name="40% - アクセント 5" xfId="24" builtinId="47" customBuiltin="1"/>
    <cellStyle name="40% - アクセント 6" xfId="25" builtinId="51" customBuiltin="1"/>
    <cellStyle name="60% - アクセント 1" xfId="26" builtinId="32" customBuiltin="1"/>
    <cellStyle name="60% - アクセント 2" xfId="27" builtinId="36" customBuiltin="1"/>
    <cellStyle name="60% - アクセント 3" xfId="28" builtinId="40" customBuiltin="1"/>
    <cellStyle name="60% - アクセント 4" xfId="29" builtinId="44" customBuiltin="1"/>
    <cellStyle name="60% - アクセント 5" xfId="30" builtinId="48" customBuiltin="1"/>
    <cellStyle name="60% - アクセント 6" xfId="31" builtinId="52" customBuiltin="1"/>
    <cellStyle name="ac" xfId="32"/>
    <cellStyle name="ALC" xfId="33"/>
    <cellStyle name="args.style" xfId="34"/>
    <cellStyle name="Border" xfId="35"/>
    <cellStyle name="BPI画面" xfId="36"/>
    <cellStyle name="BuiltOption_Content" xfId="37"/>
    <cellStyle name="Calc Currency (0)" xfId="38"/>
    <cellStyle name="Calc Units (2)" xfId="39"/>
    <cellStyle name="category" xfId="40"/>
    <cellStyle name="CombinedVol_Data" xfId="41"/>
    <cellStyle name="Comma [0]" xfId="42"/>
    <cellStyle name="Comma [00]" xfId="43"/>
    <cellStyle name="Comma_!!!GO" xfId="44"/>
    <cellStyle name="Currency $" xfId="45"/>
    <cellStyle name="Currency [0]" xfId="46"/>
    <cellStyle name="Currency [00]" xfId="47"/>
    <cellStyle name="Currency_!!!GO" xfId="48"/>
    <cellStyle name="Custom" xfId="49"/>
    <cellStyle name="date" xfId="50"/>
    <cellStyle name="Date Short" xfId="51"/>
    <cellStyle name="Date_02.0 業務フロー(物企)" xfId="52"/>
    <cellStyle name="Dezimal [0]_BODYM" xfId="53"/>
    <cellStyle name="Dezimal_!!!GO" xfId="54"/>
    <cellStyle name="dialog" xfId="55"/>
    <cellStyle name="Edited_Data" xfId="56"/>
    <cellStyle name="Enter Currency (0)" xfId="57"/>
    <cellStyle name="Enter Currency (2)" xfId="58"/>
    <cellStyle name="Enter Units (0)" xfId="59"/>
    <cellStyle name="Enter Units (1)" xfId="60"/>
    <cellStyle name="Enter Units (2)" xfId="61"/>
    <cellStyle name="entry" xfId="62"/>
    <cellStyle name="E-Request" xfId="63"/>
    <cellStyle name="Estimated_Data" xfId="64"/>
    <cellStyle name="Followed Hyperlink" xfId="65"/>
    <cellStyle name="Forecast_Data" xfId="66"/>
    <cellStyle name="fuji" xfId="67"/>
    <cellStyle name="Grey" xfId="68"/>
    <cellStyle name="HEADER" xfId="69"/>
    <cellStyle name="Header1" xfId="70"/>
    <cellStyle name="Header2" xfId="71"/>
    <cellStyle name="Hyperlink" xfId="72"/>
    <cellStyle name="IBM(401K)" xfId="73"/>
    <cellStyle name="Input [yellow]" xfId="74"/>
    <cellStyle name="ｉｐｏ_process" xfId="75"/>
    <cellStyle name="Item_Current" xfId="76"/>
    <cellStyle name="iWeA_P15 99Prem.Pkg." xfId="77"/>
    <cellStyle name="J401K" xfId="78"/>
    <cellStyle name="Komma [0]_laroux" xfId="79"/>
    <cellStyle name="Komma_laroux" xfId="80"/>
    <cellStyle name="KWE標準" xfId="81"/>
    <cellStyle name="Link Currency (0)" xfId="82"/>
    <cellStyle name="Link Currency (2)" xfId="83"/>
    <cellStyle name="Link Units (0)" xfId="84"/>
    <cellStyle name="Link Units (1)" xfId="85"/>
    <cellStyle name="Link Units (2)" xfId="86"/>
    <cellStyle name="Milliers [0]_!!!GO" xfId="87"/>
    <cellStyle name="Milliers_!!!GO" xfId="88"/>
    <cellStyle name="Model" xfId="89"/>
    <cellStyle name="Mon騁aire [0]_!!!GO" xfId="90"/>
    <cellStyle name="Mon騁aire_!!!GO" xfId="91"/>
    <cellStyle name="n" xfId="92"/>
    <cellStyle name="Normal - Style1" xfId="93"/>
    <cellStyle name="Normal - スタイル1" xfId="94"/>
    <cellStyle name="Normal - スタイル2" xfId="95"/>
    <cellStyle name="Normal - スタイル3" xfId="96"/>
    <cellStyle name="Normal - スタイル4" xfId="97"/>
    <cellStyle name="Normal - スタイル5" xfId="98"/>
    <cellStyle name="Normal - スタイル6" xfId="99"/>
    <cellStyle name="Normal - スタイル7" xfId="100"/>
    <cellStyle name="Normal - スタイル8" xfId="101"/>
    <cellStyle name="Normal_!!!GO" xfId="102"/>
    <cellStyle name="Normaｹ" xfId="103"/>
    <cellStyle name="Notice" xfId="104"/>
    <cellStyle name="oft Excel]_x000d__x000a_Comment=open=/f を指定すると、ユーザー定義関数を関数貼り付けの一覧に登録することができます。_x000d__x000a_Maximized" xfId="105"/>
    <cellStyle name="oft Excel]_x000d__x000a_Options5=1667_x000d__x000a_Options3=0_x000d__x000a_Basics=1_x000d__x000a_USER=アサヒ_x000d__x000a_CBTLOCATION=A:\MSOFFICE\EXCEL5\EXCELCBT_x000d__x000a_Pos=5,14,628" xfId="106"/>
    <cellStyle name="Option_Contents" xfId="107"/>
    <cellStyle name="per.style" xfId="108"/>
    <cellStyle name="Percent [0]" xfId="109"/>
    <cellStyle name="Percent [00]" xfId="110"/>
    <cellStyle name="Percent [2]" xfId="111"/>
    <cellStyle name="Percent_!!!GO" xfId="112"/>
    <cellStyle name="PERCENTAGE" xfId="113"/>
    <cellStyle name="Preliminary_Data" xfId="114"/>
    <cellStyle name="PrePop Currency (0)" xfId="115"/>
    <cellStyle name="PrePop Currency (2)" xfId="116"/>
    <cellStyle name="PrePop Units (0)" xfId="117"/>
    <cellStyle name="PrePop Units (1)" xfId="118"/>
    <cellStyle name="PrePop Units (2)" xfId="119"/>
    <cellStyle name="price" xfId="120"/>
    <cellStyle name="Prices_Data" xfId="121"/>
    <cellStyle name="PSChar" xfId="122"/>
    <cellStyle name="PSDate" xfId="123"/>
    <cellStyle name="PSDec" xfId="124"/>
    <cellStyle name="PSHeading" xfId="125"/>
    <cellStyle name="PSInt" xfId="126"/>
    <cellStyle name="PSSpacer" xfId="127"/>
    <cellStyle name="pull-ahead request" xfId="128"/>
    <cellStyle name="revised" xfId="129"/>
    <cellStyle name="section" xfId="130"/>
    <cellStyle name="SPOl" xfId="131"/>
    <cellStyle name="Standaard_laroux" xfId="132"/>
    <cellStyle name="STANDARD" xfId="133"/>
    <cellStyle name="Style 27" xfId="134"/>
    <cellStyle name="Style 34" xfId="135"/>
    <cellStyle name="Style 35" xfId="136"/>
    <cellStyle name="subhead" xfId="137"/>
    <cellStyle name="Text Indent A" xfId="138"/>
    <cellStyle name="Text Indent B" xfId="139"/>
    <cellStyle name="Text Indent C" xfId="140"/>
    <cellStyle name="title" xfId="141"/>
    <cellStyle name="tttttt" xfId="142"/>
    <cellStyle name="umeda" xfId="143"/>
    <cellStyle name="Underline" xfId="144"/>
    <cellStyle name="Valuta [0]_laroux" xfId="145"/>
    <cellStyle name="Valuta_laroux" xfId="146"/>
    <cellStyle name="Vehicle_Benchmark" xfId="147"/>
    <cellStyle name="Volumes_Data" xfId="148"/>
    <cellStyle name="weekly" xfId="149"/>
    <cellStyle name="W臧rung [0]_BODYM" xfId="150"/>
    <cellStyle name="W臧rung_!!!GO" xfId="151"/>
    <cellStyle name="アクセント 1" xfId="152" builtinId="29" customBuiltin="1"/>
    <cellStyle name="アクセント 2" xfId="153" builtinId="33" customBuiltin="1"/>
    <cellStyle name="アクセント 3" xfId="154" builtinId="37" customBuiltin="1"/>
    <cellStyle name="アクセント 4" xfId="155" builtinId="41" customBuiltin="1"/>
    <cellStyle name="アクセント 5" xfId="156" builtinId="45" customBuiltin="1"/>
    <cellStyle name="アクセント 6" xfId="157" builtinId="49" customBuiltin="1"/>
    <cellStyle name="インタ仕フォーマット" xfId="158"/>
    <cellStyle name="オリジナル１" xfId="159"/>
    <cellStyle name="ｹ鮗ﾐﾀｲ_ｰ豼ｵﾁ･" xfId="160"/>
    <cellStyle name="スタイル 1" xfId="161"/>
    <cellStyle name="スタイル 2" xfId="162"/>
    <cellStyle name="タイトル" xfId="163" builtinId="15" customBuiltin="1"/>
    <cellStyle name="チェック セル" xfId="164" builtinId="23" customBuiltin="1"/>
    <cellStyle name="ﾄﾞｸｶ [0]_ｰ霾ｹ" xfId="165"/>
    <cellStyle name="ﾄﾞｸｶ_ｰ霾ｹ" xfId="166"/>
    <cellStyle name="どちらでもない" xfId="167" builtinId="28" customBuiltin="1"/>
    <cellStyle name="ﾅ・ｭ [0]_ｰ霾ｹ" xfId="168"/>
    <cellStyle name="ﾅ・ｭ_ｰ霾ｹ" xfId="169"/>
    <cellStyle name="ﾇ･ﾁﾘ_ｰ霾ｹ" xfId="170"/>
    <cellStyle name="ハイパーリンク" xfId="171" builtinId="8"/>
    <cellStyle name="ビュー名称" xfId="172"/>
    <cellStyle name="メモ" xfId="173" builtinId="10" customBuiltin="1"/>
    <cellStyle name="リンク セル" xfId="174" builtinId="24" customBuiltin="1"/>
    <cellStyle name="_x001d_・_x000c_ﾏ・_x000d_ﾂ・_x0001__x0016__x0011_F5_x0007__x0001__x0001_" xfId="175"/>
    <cellStyle name="悪い" xfId="176" builtinId="27" customBuiltin="1"/>
    <cellStyle name="価格桁区切り" xfId="177"/>
    <cellStyle name="丸ゴシック" xfId="178"/>
    <cellStyle name="強調1" xfId="179"/>
    <cellStyle name="強調2" xfId="180"/>
    <cellStyle name="強調3" xfId="181"/>
    <cellStyle name="型番" xfId="182"/>
    <cellStyle name="計算" xfId="183" builtinId="22" customBuiltin="1"/>
    <cellStyle name="警告文" xfId="184" builtinId="11" customBuiltin="1"/>
    <cellStyle name="桁蟻唇Ｆ [0.00]_・行計餌" xfId="185"/>
    <cellStyle name="桁蟻唇Ｆ_・行計餌" xfId="186"/>
    <cellStyle name="桁区切り 2" xfId="187"/>
    <cellStyle name="見出し 1" xfId="188" builtinId="16" customBuiltin="1"/>
    <cellStyle name="見出し 2" xfId="189" builtinId="17" customBuiltin="1"/>
    <cellStyle name="見出し 3" xfId="190" builtinId="18" customBuiltin="1"/>
    <cellStyle name="見出し 4" xfId="191" builtinId="19" customBuiltin="1"/>
    <cellStyle name="細明朝10" xfId="192"/>
    <cellStyle name="細明朝12" xfId="193"/>
    <cellStyle name="細明朝14" xfId="194"/>
    <cellStyle name="集計" xfId="195" builtinId="25" customBuiltin="1"/>
    <cellStyle name="出力" xfId="196" builtinId="21" customBuiltin="1"/>
    <cellStyle name="商品区分" xfId="197"/>
    <cellStyle name="小数点1桁" xfId="198"/>
    <cellStyle name="小数点2桁" xfId="199"/>
    <cellStyle name="数値" xfId="200"/>
    <cellStyle name="数値（桁区切り）" xfId="201"/>
    <cellStyle name="数値_!Check0820" xfId="202"/>
    <cellStyle name="整数" xfId="203"/>
    <cellStyle name="製品通知&quot;-&quot;" xfId="204"/>
    <cellStyle name="製品通知価格" xfId="205"/>
    <cellStyle name="製品通知日付" xfId="206"/>
    <cellStyle name="製品通知文字列" xfId="207"/>
    <cellStyle name="説明文" xfId="208" builtinId="53" customBuiltin="1"/>
    <cellStyle name="脱浦 [0.00]_×￣，,端末疎等・・時琶用" xfId="209"/>
    <cellStyle name="脱浦_×￣，,端末疎等・・時琶用" xfId="210"/>
    <cellStyle name="中ゴシック12" xfId="211"/>
    <cellStyle name="中ゴシック14" xfId="212"/>
    <cellStyle name="中ゴシック18" xfId="213"/>
    <cellStyle name="追加スタイル（梅田）" xfId="214"/>
    <cellStyle name="通貨 [0]" xfId="215"/>
    <cellStyle name="日時" xfId="216"/>
    <cellStyle name="日時 [時刻]" xfId="217"/>
    <cellStyle name="日時 [日付]" xfId="218"/>
    <cellStyle name="日付" xfId="219"/>
    <cellStyle name="入力" xfId="220" builtinId="20" customBuiltin="1"/>
    <cellStyle name="年月日" xfId="221"/>
    <cellStyle name="非表示" xfId="222"/>
    <cellStyle name="標準" xfId="0" builtinId="0"/>
    <cellStyle name="標準 [フォント]" xfId="223"/>
    <cellStyle name="標準 2" xfId="224"/>
    <cellStyle name="標準 3" xfId="225"/>
    <cellStyle name="標準_Rev01_IPS_SW-SG仕様書(仮想基盤)_Ver2.0" xfId="245"/>
    <cellStyle name="標準_SG仕様書(SW配布)" xfId="226"/>
    <cellStyle name="標準_SG仕様書(統合監視)" xfId="227"/>
    <cellStyle name="標準_Windows Server 2003 パラメータシート（○○サーバ）" xfId="228"/>
    <cellStyle name="標準_フォーマット_汎用縦横_20031111" xfId="229"/>
    <cellStyle name="標準_フォーマット_汎用縦横_20031111_【最新】APDB先行サーバ_SG仕様書" xfId="230"/>
    <cellStyle name="標準_フォーマット_汎用縦横_20031111_ap" xfId="231"/>
    <cellStyle name="標準_フォーマット_汎用縦横_20031111_ap_【最新】APDB先行サーバ_SG仕様書" xfId="232"/>
    <cellStyle name="標準Ａ" xfId="233"/>
    <cellStyle name="標準KM00" xfId="234"/>
    <cellStyle name="標準KM01" xfId="235"/>
    <cellStyle name="標準KM02" xfId="236"/>
    <cellStyle name="標準明朝" xfId="237"/>
    <cellStyle name="品名" xfId="238"/>
    <cellStyle name="部品番号" xfId="239"/>
    <cellStyle name="文字列" xfId="240"/>
    <cellStyle name="未定義" xfId="241"/>
    <cellStyle name="良い" xfId="242" builtinId="26" customBuiltin="1"/>
    <cellStyle name="樘準_購－表紙 (2)_1_型－PRINT_ＳＩ型番 (2)_構成明細  (原調込み） (2)" xfId="243"/>
    <cellStyle name="湪" xfId="244"/>
  </cellStyles>
  <dxfs count="0"/>
  <tableStyles count="0" defaultTableStyle="TableStyleMedium2" defaultPivotStyle="PivotStyleLight16"/>
  <colors>
    <mruColors>
      <color rgb="FFFFFF99"/>
      <color rgb="FF00FF00"/>
      <color rgb="FFFFFFCC"/>
      <color rgb="FF0000FF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</xdr:row>
      <xdr:rowOff>152400</xdr:rowOff>
    </xdr:from>
    <xdr:to>
      <xdr:col>8</xdr:col>
      <xdr:colOff>279400</xdr:colOff>
      <xdr:row>21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57200" y="666750"/>
          <a:ext cx="5765800" cy="2990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164520" rIns="91440" bIns="45720" anchor="ctr" upright="1"/>
        <a:lstStyle/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NEC Hyper Converged System </a:t>
          </a:r>
        </a:p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for VMware vSAN </a:t>
          </a: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構築ツール </a:t>
          </a: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2.0</a:t>
          </a:r>
        </a:p>
        <a:p>
          <a:pPr algn="ctr" rtl="0">
            <a:lnSpc>
              <a:spcPts val="2500"/>
            </a:lnSpc>
            <a:defRPr sz="1000"/>
          </a:pP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ヒアリングシート</a:t>
          </a:r>
        </a:p>
      </xdr:txBody>
    </xdr:sp>
    <xdr:clientData/>
  </xdr:twoCellAnchor>
  <xdr:twoCellAnchor>
    <xdr:from>
      <xdr:col>4</xdr:col>
      <xdr:colOff>295275</xdr:colOff>
      <xdr:row>22</xdr:row>
      <xdr:rowOff>114300</xdr:rowOff>
    </xdr:from>
    <xdr:to>
      <xdr:col>8</xdr:col>
      <xdr:colOff>228600</xdr:colOff>
      <xdr:row>25</xdr:row>
      <xdr:rowOff>28575</xdr:rowOff>
    </xdr:to>
    <xdr:sp macro="" textlink="">
      <xdr:nvSpPr>
        <xdr:cNvPr id="3" name="線吹き出し 1 (枠付き) 2"/>
        <xdr:cNvSpPr/>
      </xdr:nvSpPr>
      <xdr:spPr>
        <a:xfrm>
          <a:off x="3333750" y="3886200"/>
          <a:ext cx="2838450" cy="428625"/>
        </a:xfrm>
        <a:prstGeom prst="borderCallout1">
          <a:avLst>
            <a:gd name="adj1" fmla="val 100972"/>
            <a:gd name="adj2" fmla="val 7439"/>
            <a:gd name="adj3" fmla="val 174433"/>
            <a:gd name="adj4" fmla="val 900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お客様名など構築するシステムを識別するためにご使用ください</a:t>
          </a:r>
          <a:r>
            <a:rPr kumimoji="1" lang="en-US" altLang="ja-JP" sz="1000"/>
            <a:t>(</a:t>
          </a:r>
          <a:r>
            <a:rPr kumimoji="1" lang="ja-JP" altLang="en-US" sz="1000"/>
            <a:t>任意</a:t>
          </a:r>
          <a:r>
            <a:rPr kumimoji="1" lang="en-US" altLang="ja-JP" sz="1000"/>
            <a:t>)</a:t>
          </a:r>
          <a:endParaRPr kumimoji="1" lang="ja-JP" altLang="en-US" sz="1000"/>
        </a:p>
      </xdr:txBody>
    </xdr:sp>
    <xdr:clientData/>
  </xdr:twoCellAnchor>
  <xdr:twoCellAnchor>
    <xdr:from>
      <xdr:col>4</xdr:col>
      <xdr:colOff>266700</xdr:colOff>
      <xdr:row>30</xdr:row>
      <xdr:rowOff>152400</xdr:rowOff>
    </xdr:from>
    <xdr:to>
      <xdr:col>8</xdr:col>
      <xdr:colOff>0</xdr:colOff>
      <xdr:row>33</xdr:row>
      <xdr:rowOff>66675</xdr:rowOff>
    </xdr:to>
    <xdr:sp macro="" textlink="">
      <xdr:nvSpPr>
        <xdr:cNvPr id="4" name="線吹き出し 1 (枠付き) 3"/>
        <xdr:cNvSpPr/>
      </xdr:nvSpPr>
      <xdr:spPr>
        <a:xfrm>
          <a:off x="3305175" y="5295900"/>
          <a:ext cx="2638425" cy="428625"/>
        </a:xfrm>
        <a:prstGeom prst="borderCallout1">
          <a:avLst>
            <a:gd name="adj1" fmla="val -3472"/>
            <a:gd name="adj2" fmla="val 9117"/>
            <a:gd name="adj3" fmla="val -56678"/>
            <a:gd name="adj4" fmla="val 120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作成日やリビジョンなど、ヒアリングシートを</a:t>
          </a:r>
          <a:r>
            <a:rPr kumimoji="1" lang="en-US" altLang="ja-JP" sz="1000"/>
            <a:t/>
          </a:r>
          <a:br>
            <a:rPr kumimoji="1" lang="en-US" altLang="ja-JP" sz="1000"/>
          </a:br>
          <a:r>
            <a:rPr kumimoji="1" lang="ja-JP" altLang="en-US" sz="1000"/>
            <a:t>識別するためにご使用ください</a:t>
          </a:r>
          <a:r>
            <a:rPr kumimoji="1" lang="en-US" altLang="ja-JP" sz="1000"/>
            <a:t>(</a:t>
          </a:r>
          <a:r>
            <a:rPr kumimoji="1" lang="ja-JP" altLang="en-US" sz="1000"/>
            <a:t>任意</a:t>
          </a:r>
          <a:r>
            <a:rPr kumimoji="1" lang="en-US" altLang="ja-JP" sz="1000"/>
            <a:t>)</a:t>
          </a:r>
          <a:endParaRPr kumimoji="1" lang="ja-JP" altLang="en-US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18</xdr:row>
      <xdr:rowOff>11205</xdr:rowOff>
    </xdr:from>
    <xdr:to>
      <xdr:col>36</xdr:col>
      <xdr:colOff>64174</xdr:colOff>
      <xdr:row>41</xdr:row>
      <xdr:rowOff>150595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642" y="3402105"/>
          <a:ext cx="7031432" cy="40827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39</xdr:row>
          <xdr:rowOff>133350</xdr:rowOff>
        </xdr:from>
        <xdr:to>
          <xdr:col>18</xdr:col>
          <xdr:colOff>114300</xdr:colOff>
          <xdr:row>41</xdr:row>
          <xdr:rowOff>28575</xdr:rowOff>
        </xdr:to>
        <xdr:sp macro="" textlink="">
          <xdr:nvSpPr>
            <xdr:cNvPr id="279553" name="Check Box 1" hidden="1">
              <a:extLst>
                <a:ext uri="{63B3BB69-23CF-44E3-9099-C40C66FF867C}">
                  <a14:compatExt spid="_x0000_s27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39</xdr:row>
          <xdr:rowOff>133350</xdr:rowOff>
        </xdr:from>
        <xdr:to>
          <xdr:col>22</xdr:col>
          <xdr:colOff>9525</xdr:colOff>
          <xdr:row>41</xdr:row>
          <xdr:rowOff>28575</xdr:rowOff>
        </xdr:to>
        <xdr:sp macro="" textlink="">
          <xdr:nvSpPr>
            <xdr:cNvPr id="279559" name="Check Box 7" hidden="1">
              <a:extLst>
                <a:ext uri="{63B3BB69-23CF-44E3-9099-C40C66FF867C}">
                  <a14:compatExt spid="_x0000_s279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39</xdr:row>
          <xdr:rowOff>133350</xdr:rowOff>
        </xdr:from>
        <xdr:to>
          <xdr:col>25</xdr:col>
          <xdr:colOff>95250</xdr:colOff>
          <xdr:row>41</xdr:row>
          <xdr:rowOff>28575</xdr:rowOff>
        </xdr:to>
        <xdr:sp macro="" textlink="">
          <xdr:nvSpPr>
            <xdr:cNvPr id="279615" name="Check Box 63" hidden="1">
              <a:extLst>
                <a:ext uri="{63B3BB69-23CF-44E3-9099-C40C66FF867C}">
                  <a14:compatExt spid="_x0000_s279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39</xdr:row>
          <xdr:rowOff>133350</xdr:rowOff>
        </xdr:from>
        <xdr:to>
          <xdr:col>28</xdr:col>
          <xdr:colOff>180975</xdr:colOff>
          <xdr:row>41</xdr:row>
          <xdr:rowOff>28575</xdr:rowOff>
        </xdr:to>
        <xdr:sp macro="" textlink="">
          <xdr:nvSpPr>
            <xdr:cNvPr id="279616" name="Check Box 64" hidden="1">
              <a:extLst>
                <a:ext uri="{63B3BB69-23CF-44E3-9099-C40C66FF867C}">
                  <a14:compatExt spid="_x0000_s279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39</xdr:row>
          <xdr:rowOff>133350</xdr:rowOff>
        </xdr:from>
        <xdr:to>
          <xdr:col>32</xdr:col>
          <xdr:colOff>95250</xdr:colOff>
          <xdr:row>41</xdr:row>
          <xdr:rowOff>28575</xdr:rowOff>
        </xdr:to>
        <xdr:sp macro="" textlink="">
          <xdr:nvSpPr>
            <xdr:cNvPr id="279617" name="Check Box 65" hidden="1">
              <a:extLst>
                <a:ext uri="{63B3BB69-23CF-44E3-9099-C40C66FF867C}">
                  <a14:compatExt spid="_x0000_s279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39</xdr:row>
          <xdr:rowOff>133350</xdr:rowOff>
        </xdr:from>
        <xdr:to>
          <xdr:col>35</xdr:col>
          <xdr:colOff>190500</xdr:colOff>
          <xdr:row>41</xdr:row>
          <xdr:rowOff>28575</xdr:rowOff>
        </xdr:to>
        <xdr:sp macro="" textlink="">
          <xdr:nvSpPr>
            <xdr:cNvPr id="279618" name="Check Box 66" hidden="1">
              <a:extLst>
                <a:ext uri="{63B3BB69-23CF-44E3-9099-C40C66FF867C}">
                  <a14:compatExt spid="_x0000_s279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39</xdr:row>
          <xdr:rowOff>133350</xdr:rowOff>
        </xdr:from>
        <xdr:to>
          <xdr:col>39</xdr:col>
          <xdr:colOff>95250</xdr:colOff>
          <xdr:row>41</xdr:row>
          <xdr:rowOff>28575</xdr:rowOff>
        </xdr:to>
        <xdr:sp macro="" textlink="">
          <xdr:nvSpPr>
            <xdr:cNvPr id="279619" name="Check Box 67" hidden="1">
              <a:extLst>
                <a:ext uri="{63B3BB69-23CF-44E3-9099-C40C66FF867C}">
                  <a14:compatExt spid="_x0000_s279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39</xdr:row>
          <xdr:rowOff>133350</xdr:rowOff>
        </xdr:from>
        <xdr:to>
          <xdr:col>42</xdr:col>
          <xdr:colOff>180975</xdr:colOff>
          <xdr:row>41</xdr:row>
          <xdr:rowOff>28575</xdr:rowOff>
        </xdr:to>
        <xdr:sp macro="" textlink="">
          <xdr:nvSpPr>
            <xdr:cNvPr id="279620" name="Check Box 68" hidden="1">
              <a:extLst>
                <a:ext uri="{63B3BB69-23CF-44E3-9099-C40C66FF867C}">
                  <a14:compatExt spid="_x0000_s279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39</xdr:row>
          <xdr:rowOff>133350</xdr:rowOff>
        </xdr:from>
        <xdr:to>
          <xdr:col>46</xdr:col>
          <xdr:colOff>95250</xdr:colOff>
          <xdr:row>41</xdr:row>
          <xdr:rowOff>28575</xdr:rowOff>
        </xdr:to>
        <xdr:sp macro="" textlink="">
          <xdr:nvSpPr>
            <xdr:cNvPr id="279621" name="Check Box 69" hidden="1">
              <a:extLst>
                <a:ext uri="{63B3BB69-23CF-44E3-9099-C40C66FF867C}">
                  <a14:compatExt spid="_x0000_s279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39</xdr:row>
          <xdr:rowOff>133350</xdr:rowOff>
        </xdr:from>
        <xdr:to>
          <xdr:col>49</xdr:col>
          <xdr:colOff>180975</xdr:colOff>
          <xdr:row>41</xdr:row>
          <xdr:rowOff>28575</xdr:rowOff>
        </xdr:to>
        <xdr:sp macro="" textlink="">
          <xdr:nvSpPr>
            <xdr:cNvPr id="279622" name="Check Box 70" hidden="1">
              <a:extLst>
                <a:ext uri="{63B3BB69-23CF-44E3-9099-C40C66FF867C}">
                  <a14:compatExt spid="_x0000_s279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41</xdr:row>
          <xdr:rowOff>133350</xdr:rowOff>
        </xdr:from>
        <xdr:to>
          <xdr:col>18</xdr:col>
          <xdr:colOff>114300</xdr:colOff>
          <xdr:row>43</xdr:row>
          <xdr:rowOff>28575</xdr:rowOff>
        </xdr:to>
        <xdr:sp macro="" textlink="">
          <xdr:nvSpPr>
            <xdr:cNvPr id="279623" name="Check Box 71" hidden="1">
              <a:extLst>
                <a:ext uri="{63B3BB69-23CF-44E3-9099-C40C66FF867C}">
                  <a14:compatExt spid="_x0000_s279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41</xdr:row>
          <xdr:rowOff>133350</xdr:rowOff>
        </xdr:from>
        <xdr:to>
          <xdr:col>22</xdr:col>
          <xdr:colOff>9525</xdr:colOff>
          <xdr:row>43</xdr:row>
          <xdr:rowOff>28575</xdr:rowOff>
        </xdr:to>
        <xdr:sp macro="" textlink="">
          <xdr:nvSpPr>
            <xdr:cNvPr id="279624" name="Check Box 72" hidden="1">
              <a:extLst>
                <a:ext uri="{63B3BB69-23CF-44E3-9099-C40C66FF867C}">
                  <a14:compatExt spid="_x0000_s279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41</xdr:row>
          <xdr:rowOff>133350</xdr:rowOff>
        </xdr:from>
        <xdr:to>
          <xdr:col>25</xdr:col>
          <xdr:colOff>95250</xdr:colOff>
          <xdr:row>43</xdr:row>
          <xdr:rowOff>28575</xdr:rowOff>
        </xdr:to>
        <xdr:sp macro="" textlink="">
          <xdr:nvSpPr>
            <xdr:cNvPr id="279625" name="Check Box 73" hidden="1">
              <a:extLst>
                <a:ext uri="{63B3BB69-23CF-44E3-9099-C40C66FF867C}">
                  <a14:compatExt spid="_x0000_s279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41</xdr:row>
          <xdr:rowOff>133350</xdr:rowOff>
        </xdr:from>
        <xdr:to>
          <xdr:col>28</xdr:col>
          <xdr:colOff>180975</xdr:colOff>
          <xdr:row>43</xdr:row>
          <xdr:rowOff>28575</xdr:rowOff>
        </xdr:to>
        <xdr:sp macro="" textlink="">
          <xdr:nvSpPr>
            <xdr:cNvPr id="279626" name="Check Box 74" hidden="1">
              <a:extLst>
                <a:ext uri="{63B3BB69-23CF-44E3-9099-C40C66FF867C}">
                  <a14:compatExt spid="_x0000_s279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41</xdr:row>
          <xdr:rowOff>133350</xdr:rowOff>
        </xdr:from>
        <xdr:to>
          <xdr:col>32</xdr:col>
          <xdr:colOff>95250</xdr:colOff>
          <xdr:row>43</xdr:row>
          <xdr:rowOff>28575</xdr:rowOff>
        </xdr:to>
        <xdr:sp macro="" textlink="">
          <xdr:nvSpPr>
            <xdr:cNvPr id="279627" name="Check Box 75" hidden="1">
              <a:extLst>
                <a:ext uri="{63B3BB69-23CF-44E3-9099-C40C66FF867C}">
                  <a14:compatExt spid="_x0000_s279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41</xdr:row>
          <xdr:rowOff>133350</xdr:rowOff>
        </xdr:from>
        <xdr:to>
          <xdr:col>35</xdr:col>
          <xdr:colOff>190500</xdr:colOff>
          <xdr:row>43</xdr:row>
          <xdr:rowOff>28575</xdr:rowOff>
        </xdr:to>
        <xdr:sp macro="" textlink="">
          <xdr:nvSpPr>
            <xdr:cNvPr id="279628" name="Check Box 76" hidden="1">
              <a:extLst>
                <a:ext uri="{63B3BB69-23CF-44E3-9099-C40C66FF867C}">
                  <a14:compatExt spid="_x0000_s279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41</xdr:row>
          <xdr:rowOff>133350</xdr:rowOff>
        </xdr:from>
        <xdr:to>
          <xdr:col>39</xdr:col>
          <xdr:colOff>95250</xdr:colOff>
          <xdr:row>43</xdr:row>
          <xdr:rowOff>28575</xdr:rowOff>
        </xdr:to>
        <xdr:sp macro="" textlink="">
          <xdr:nvSpPr>
            <xdr:cNvPr id="279629" name="Check Box 77" hidden="1">
              <a:extLst>
                <a:ext uri="{63B3BB69-23CF-44E3-9099-C40C66FF867C}">
                  <a14:compatExt spid="_x0000_s279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41</xdr:row>
          <xdr:rowOff>133350</xdr:rowOff>
        </xdr:from>
        <xdr:to>
          <xdr:col>42</xdr:col>
          <xdr:colOff>180975</xdr:colOff>
          <xdr:row>43</xdr:row>
          <xdr:rowOff>28575</xdr:rowOff>
        </xdr:to>
        <xdr:sp macro="" textlink="">
          <xdr:nvSpPr>
            <xdr:cNvPr id="279630" name="Check Box 78" hidden="1">
              <a:extLst>
                <a:ext uri="{63B3BB69-23CF-44E3-9099-C40C66FF867C}">
                  <a14:compatExt spid="_x0000_s279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41</xdr:row>
          <xdr:rowOff>133350</xdr:rowOff>
        </xdr:from>
        <xdr:to>
          <xdr:col>46</xdr:col>
          <xdr:colOff>95250</xdr:colOff>
          <xdr:row>43</xdr:row>
          <xdr:rowOff>28575</xdr:rowOff>
        </xdr:to>
        <xdr:sp macro="" textlink="">
          <xdr:nvSpPr>
            <xdr:cNvPr id="279631" name="Check Box 79" hidden="1">
              <a:extLst>
                <a:ext uri="{63B3BB69-23CF-44E3-9099-C40C66FF867C}">
                  <a14:compatExt spid="_x0000_s279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41</xdr:row>
          <xdr:rowOff>133350</xdr:rowOff>
        </xdr:from>
        <xdr:to>
          <xdr:col>49</xdr:col>
          <xdr:colOff>180975</xdr:colOff>
          <xdr:row>43</xdr:row>
          <xdr:rowOff>28575</xdr:rowOff>
        </xdr:to>
        <xdr:sp macro="" textlink="">
          <xdr:nvSpPr>
            <xdr:cNvPr id="279632" name="Check Box 80" hidden="1">
              <a:extLst>
                <a:ext uri="{63B3BB69-23CF-44E3-9099-C40C66FF867C}">
                  <a14:compatExt spid="_x0000_s279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61</xdr:row>
          <xdr:rowOff>161925</xdr:rowOff>
        </xdr:from>
        <xdr:to>
          <xdr:col>32</xdr:col>
          <xdr:colOff>133350</xdr:colOff>
          <xdr:row>63</xdr:row>
          <xdr:rowOff>19050</xdr:rowOff>
        </xdr:to>
        <xdr:sp macro="" textlink="">
          <xdr:nvSpPr>
            <xdr:cNvPr id="279640" name="Check Box 88" hidden="1">
              <a:extLst>
                <a:ext uri="{63B3BB69-23CF-44E3-9099-C40C66FF867C}">
                  <a14:compatExt spid="_x0000_s279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61</xdr:row>
          <xdr:rowOff>161925</xdr:rowOff>
        </xdr:from>
        <xdr:to>
          <xdr:col>35</xdr:col>
          <xdr:colOff>190500</xdr:colOff>
          <xdr:row>63</xdr:row>
          <xdr:rowOff>19050</xdr:rowOff>
        </xdr:to>
        <xdr:sp macro="" textlink="">
          <xdr:nvSpPr>
            <xdr:cNvPr id="279641" name="Check Box 89" hidden="1">
              <a:extLst>
                <a:ext uri="{63B3BB69-23CF-44E3-9099-C40C66FF867C}">
                  <a14:compatExt spid="_x0000_s279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vmnic3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35</xdr:col>
      <xdr:colOff>146911</xdr:colOff>
      <xdr:row>41</xdr:row>
      <xdr:rowOff>145487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3390900"/>
          <a:ext cx="6947761" cy="40888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33</xdr:row>
          <xdr:rowOff>142875</xdr:rowOff>
        </xdr:from>
        <xdr:to>
          <xdr:col>18</xdr:col>
          <xdr:colOff>114300</xdr:colOff>
          <xdr:row>35</xdr:row>
          <xdr:rowOff>38100</xdr:rowOff>
        </xdr:to>
        <xdr:sp macro="" textlink="">
          <xdr:nvSpPr>
            <xdr:cNvPr id="259089" name="Check Box 17" hidden="1">
              <a:extLst>
                <a:ext uri="{63B3BB69-23CF-44E3-9099-C40C66FF867C}">
                  <a14:compatExt spid="_x0000_s25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35</xdr:row>
          <xdr:rowOff>142875</xdr:rowOff>
        </xdr:from>
        <xdr:to>
          <xdr:col>18</xdr:col>
          <xdr:colOff>114300</xdr:colOff>
          <xdr:row>37</xdr:row>
          <xdr:rowOff>38100</xdr:rowOff>
        </xdr:to>
        <xdr:sp macro="" textlink="">
          <xdr:nvSpPr>
            <xdr:cNvPr id="259091" name="Check Box 19" hidden="1">
              <a:extLst>
                <a:ext uri="{63B3BB69-23CF-44E3-9099-C40C66FF867C}">
                  <a14:compatExt spid="_x0000_s259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35</xdr:row>
          <xdr:rowOff>142875</xdr:rowOff>
        </xdr:from>
        <xdr:to>
          <xdr:col>22</xdr:col>
          <xdr:colOff>9525</xdr:colOff>
          <xdr:row>37</xdr:row>
          <xdr:rowOff>38100</xdr:rowOff>
        </xdr:to>
        <xdr:sp macro="" textlink="">
          <xdr:nvSpPr>
            <xdr:cNvPr id="259093" name="Check Box 21" hidden="1">
              <a:extLst>
                <a:ext uri="{63B3BB69-23CF-44E3-9099-C40C66FF867C}">
                  <a14:compatExt spid="_x0000_s259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33</xdr:row>
          <xdr:rowOff>142875</xdr:rowOff>
        </xdr:from>
        <xdr:to>
          <xdr:col>22</xdr:col>
          <xdr:colOff>9525</xdr:colOff>
          <xdr:row>35</xdr:row>
          <xdr:rowOff>38100</xdr:rowOff>
        </xdr:to>
        <xdr:sp macro="" textlink="">
          <xdr:nvSpPr>
            <xdr:cNvPr id="259095" name="Check Box 23" hidden="1">
              <a:extLst>
                <a:ext uri="{63B3BB69-23CF-44E3-9099-C40C66FF867C}">
                  <a14:compatExt spid="_x0000_s259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33</xdr:row>
          <xdr:rowOff>142875</xdr:rowOff>
        </xdr:from>
        <xdr:to>
          <xdr:col>25</xdr:col>
          <xdr:colOff>95250</xdr:colOff>
          <xdr:row>35</xdr:row>
          <xdr:rowOff>38100</xdr:rowOff>
        </xdr:to>
        <xdr:sp macro="" textlink="">
          <xdr:nvSpPr>
            <xdr:cNvPr id="259104" name="Check Box 32" hidden="1">
              <a:extLst>
                <a:ext uri="{63B3BB69-23CF-44E3-9099-C40C66FF867C}">
                  <a14:compatExt spid="_x0000_s259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35</xdr:row>
          <xdr:rowOff>142875</xdr:rowOff>
        </xdr:from>
        <xdr:to>
          <xdr:col>25</xdr:col>
          <xdr:colOff>95250</xdr:colOff>
          <xdr:row>37</xdr:row>
          <xdr:rowOff>38100</xdr:rowOff>
        </xdr:to>
        <xdr:sp macro="" textlink="">
          <xdr:nvSpPr>
            <xdr:cNvPr id="259106" name="Check Box 34" hidden="1">
              <a:extLst>
                <a:ext uri="{63B3BB69-23CF-44E3-9099-C40C66FF867C}">
                  <a14:compatExt spid="_x0000_s259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35</xdr:row>
          <xdr:rowOff>142875</xdr:rowOff>
        </xdr:from>
        <xdr:to>
          <xdr:col>29</xdr:col>
          <xdr:colOff>0</xdr:colOff>
          <xdr:row>37</xdr:row>
          <xdr:rowOff>38100</xdr:rowOff>
        </xdr:to>
        <xdr:sp macro="" textlink="">
          <xdr:nvSpPr>
            <xdr:cNvPr id="259108" name="Check Box 36" hidden="1">
              <a:extLst>
                <a:ext uri="{63B3BB69-23CF-44E3-9099-C40C66FF867C}">
                  <a14:compatExt spid="_x0000_s259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33</xdr:row>
          <xdr:rowOff>142875</xdr:rowOff>
        </xdr:from>
        <xdr:to>
          <xdr:col>29</xdr:col>
          <xdr:colOff>0</xdr:colOff>
          <xdr:row>35</xdr:row>
          <xdr:rowOff>38100</xdr:rowOff>
        </xdr:to>
        <xdr:sp macro="" textlink="">
          <xdr:nvSpPr>
            <xdr:cNvPr id="259110" name="Check Box 38" hidden="1">
              <a:extLst>
                <a:ext uri="{63B3BB69-23CF-44E3-9099-C40C66FF867C}">
                  <a14:compatExt spid="_x0000_s259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33</xdr:row>
          <xdr:rowOff>142875</xdr:rowOff>
        </xdr:from>
        <xdr:to>
          <xdr:col>32</xdr:col>
          <xdr:colOff>95250</xdr:colOff>
          <xdr:row>35</xdr:row>
          <xdr:rowOff>38100</xdr:rowOff>
        </xdr:to>
        <xdr:sp macro="" textlink="">
          <xdr:nvSpPr>
            <xdr:cNvPr id="259112" name="Check Box 40" hidden="1">
              <a:extLst>
                <a:ext uri="{63B3BB69-23CF-44E3-9099-C40C66FF867C}">
                  <a14:compatExt spid="_x0000_s259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35</xdr:row>
          <xdr:rowOff>142875</xdr:rowOff>
        </xdr:from>
        <xdr:to>
          <xdr:col>32</xdr:col>
          <xdr:colOff>95250</xdr:colOff>
          <xdr:row>37</xdr:row>
          <xdr:rowOff>38100</xdr:rowOff>
        </xdr:to>
        <xdr:sp macro="" textlink="">
          <xdr:nvSpPr>
            <xdr:cNvPr id="259114" name="Check Box 42" hidden="1">
              <a:extLst>
                <a:ext uri="{63B3BB69-23CF-44E3-9099-C40C66FF867C}">
                  <a14:compatExt spid="_x0000_s259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35</xdr:row>
          <xdr:rowOff>142875</xdr:rowOff>
        </xdr:from>
        <xdr:to>
          <xdr:col>36</xdr:col>
          <xdr:colOff>0</xdr:colOff>
          <xdr:row>37</xdr:row>
          <xdr:rowOff>38100</xdr:rowOff>
        </xdr:to>
        <xdr:sp macro="" textlink="">
          <xdr:nvSpPr>
            <xdr:cNvPr id="259116" name="Check Box 44" hidden="1">
              <a:extLst>
                <a:ext uri="{63B3BB69-23CF-44E3-9099-C40C66FF867C}">
                  <a14:compatExt spid="_x0000_s259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33</xdr:row>
          <xdr:rowOff>142875</xdr:rowOff>
        </xdr:from>
        <xdr:to>
          <xdr:col>36</xdr:col>
          <xdr:colOff>0</xdr:colOff>
          <xdr:row>35</xdr:row>
          <xdr:rowOff>38100</xdr:rowOff>
        </xdr:to>
        <xdr:sp macro="" textlink="">
          <xdr:nvSpPr>
            <xdr:cNvPr id="259118" name="Check Box 46" hidden="1">
              <a:extLst>
                <a:ext uri="{63B3BB69-23CF-44E3-9099-C40C66FF867C}">
                  <a14:compatExt spid="_x0000_s259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33</xdr:row>
          <xdr:rowOff>133350</xdr:rowOff>
        </xdr:from>
        <xdr:to>
          <xdr:col>39</xdr:col>
          <xdr:colOff>95250</xdr:colOff>
          <xdr:row>35</xdr:row>
          <xdr:rowOff>28575</xdr:rowOff>
        </xdr:to>
        <xdr:sp macro="" textlink="">
          <xdr:nvSpPr>
            <xdr:cNvPr id="259120" name="Check Box 48" hidden="1">
              <a:extLst>
                <a:ext uri="{63B3BB69-23CF-44E3-9099-C40C66FF867C}">
                  <a14:compatExt spid="_x0000_s259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35</xdr:row>
          <xdr:rowOff>133350</xdr:rowOff>
        </xdr:from>
        <xdr:to>
          <xdr:col>39</xdr:col>
          <xdr:colOff>95250</xdr:colOff>
          <xdr:row>37</xdr:row>
          <xdr:rowOff>28575</xdr:rowOff>
        </xdr:to>
        <xdr:sp macro="" textlink="">
          <xdr:nvSpPr>
            <xdr:cNvPr id="259122" name="Check Box 50" hidden="1">
              <a:extLst>
                <a:ext uri="{63B3BB69-23CF-44E3-9099-C40C66FF867C}">
                  <a14:compatExt spid="_x0000_s259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35</xdr:row>
          <xdr:rowOff>133350</xdr:rowOff>
        </xdr:from>
        <xdr:to>
          <xdr:col>43</xdr:col>
          <xdr:colOff>0</xdr:colOff>
          <xdr:row>37</xdr:row>
          <xdr:rowOff>28575</xdr:rowOff>
        </xdr:to>
        <xdr:sp macro="" textlink="">
          <xdr:nvSpPr>
            <xdr:cNvPr id="259124" name="Check Box 52" hidden="1">
              <a:extLst>
                <a:ext uri="{63B3BB69-23CF-44E3-9099-C40C66FF867C}">
                  <a14:compatExt spid="_x0000_s259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33</xdr:row>
          <xdr:rowOff>133350</xdr:rowOff>
        </xdr:from>
        <xdr:to>
          <xdr:col>43</xdr:col>
          <xdr:colOff>0</xdr:colOff>
          <xdr:row>35</xdr:row>
          <xdr:rowOff>28575</xdr:rowOff>
        </xdr:to>
        <xdr:sp macro="" textlink="">
          <xdr:nvSpPr>
            <xdr:cNvPr id="259126" name="Check Box 54" hidden="1">
              <a:extLst>
                <a:ext uri="{63B3BB69-23CF-44E3-9099-C40C66FF867C}">
                  <a14:compatExt spid="_x0000_s259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33</xdr:row>
          <xdr:rowOff>142875</xdr:rowOff>
        </xdr:from>
        <xdr:to>
          <xdr:col>46</xdr:col>
          <xdr:colOff>95250</xdr:colOff>
          <xdr:row>35</xdr:row>
          <xdr:rowOff>38100</xdr:rowOff>
        </xdr:to>
        <xdr:sp macro="" textlink="">
          <xdr:nvSpPr>
            <xdr:cNvPr id="259128" name="Check Box 56" hidden="1">
              <a:extLst>
                <a:ext uri="{63B3BB69-23CF-44E3-9099-C40C66FF867C}">
                  <a14:compatExt spid="_x0000_s259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35</xdr:row>
          <xdr:rowOff>142875</xdr:rowOff>
        </xdr:from>
        <xdr:to>
          <xdr:col>46</xdr:col>
          <xdr:colOff>95250</xdr:colOff>
          <xdr:row>37</xdr:row>
          <xdr:rowOff>38100</xdr:rowOff>
        </xdr:to>
        <xdr:sp macro="" textlink="">
          <xdr:nvSpPr>
            <xdr:cNvPr id="259130" name="Check Box 58" hidden="1">
              <a:extLst>
                <a:ext uri="{63B3BB69-23CF-44E3-9099-C40C66FF867C}">
                  <a14:compatExt spid="_x0000_s259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35</xdr:row>
          <xdr:rowOff>142875</xdr:rowOff>
        </xdr:from>
        <xdr:to>
          <xdr:col>50</xdr:col>
          <xdr:colOff>0</xdr:colOff>
          <xdr:row>37</xdr:row>
          <xdr:rowOff>38100</xdr:rowOff>
        </xdr:to>
        <xdr:sp macro="" textlink="">
          <xdr:nvSpPr>
            <xdr:cNvPr id="259132" name="Check Box 60" hidden="1">
              <a:extLst>
                <a:ext uri="{63B3BB69-23CF-44E3-9099-C40C66FF867C}">
                  <a14:compatExt spid="_x0000_s259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33</xdr:row>
          <xdr:rowOff>142875</xdr:rowOff>
        </xdr:from>
        <xdr:to>
          <xdr:col>50</xdr:col>
          <xdr:colOff>0</xdr:colOff>
          <xdr:row>35</xdr:row>
          <xdr:rowOff>38100</xdr:rowOff>
        </xdr:to>
        <xdr:sp macro="" textlink="">
          <xdr:nvSpPr>
            <xdr:cNvPr id="259134" name="Check Box 62" hidden="1">
              <a:extLst>
                <a:ext uri="{63B3BB69-23CF-44E3-9099-C40C66FF867C}">
                  <a14:compatExt spid="_x0000_s259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58</xdr:row>
          <xdr:rowOff>133350</xdr:rowOff>
        </xdr:from>
        <xdr:to>
          <xdr:col>25</xdr:col>
          <xdr:colOff>95250</xdr:colOff>
          <xdr:row>60</xdr:row>
          <xdr:rowOff>38100</xdr:rowOff>
        </xdr:to>
        <xdr:sp macro="" textlink="">
          <xdr:nvSpPr>
            <xdr:cNvPr id="259144" name="Check Box 72" hidden="1">
              <a:extLst>
                <a:ext uri="{63B3BB69-23CF-44E3-9099-C40C66FF867C}">
                  <a14:compatExt spid="_x0000_s259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58</xdr:row>
          <xdr:rowOff>133350</xdr:rowOff>
        </xdr:from>
        <xdr:to>
          <xdr:col>29</xdr:col>
          <xdr:colOff>0</xdr:colOff>
          <xdr:row>60</xdr:row>
          <xdr:rowOff>38100</xdr:rowOff>
        </xdr:to>
        <xdr:sp macro="" textlink="">
          <xdr:nvSpPr>
            <xdr:cNvPr id="259150" name="Check Box 78" hidden="1">
              <a:extLst>
                <a:ext uri="{63B3BB69-23CF-44E3-9099-C40C66FF867C}">
                  <a14:compatExt spid="_x0000_s259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133350</xdr:rowOff>
        </xdr:from>
        <xdr:to>
          <xdr:col>32</xdr:col>
          <xdr:colOff>95250</xdr:colOff>
          <xdr:row>60</xdr:row>
          <xdr:rowOff>38100</xdr:rowOff>
        </xdr:to>
        <xdr:sp macro="" textlink="">
          <xdr:nvSpPr>
            <xdr:cNvPr id="259185" name="Check Box 113" hidden="1">
              <a:extLst>
                <a:ext uri="{63B3BB69-23CF-44E3-9099-C40C66FF867C}">
                  <a14:compatExt spid="_x0000_s259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58</xdr:row>
          <xdr:rowOff>133350</xdr:rowOff>
        </xdr:from>
        <xdr:to>
          <xdr:col>36</xdr:col>
          <xdr:colOff>0</xdr:colOff>
          <xdr:row>60</xdr:row>
          <xdr:rowOff>38100</xdr:rowOff>
        </xdr:to>
        <xdr:sp macro="" textlink="">
          <xdr:nvSpPr>
            <xdr:cNvPr id="259186" name="Check Box 114" hidden="1">
              <a:extLst>
                <a:ext uri="{63B3BB69-23CF-44E3-9099-C40C66FF867C}">
                  <a14:compatExt spid="_x0000_s259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133350</xdr:rowOff>
        </xdr:from>
        <xdr:to>
          <xdr:col>39</xdr:col>
          <xdr:colOff>95250</xdr:colOff>
          <xdr:row>60</xdr:row>
          <xdr:rowOff>38100</xdr:rowOff>
        </xdr:to>
        <xdr:sp macro="" textlink="">
          <xdr:nvSpPr>
            <xdr:cNvPr id="259187" name="Check Box 115" hidden="1">
              <a:extLst>
                <a:ext uri="{63B3BB69-23CF-44E3-9099-C40C66FF867C}">
                  <a14:compatExt spid="_x0000_s259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58</xdr:row>
          <xdr:rowOff>133350</xdr:rowOff>
        </xdr:from>
        <xdr:to>
          <xdr:col>43</xdr:col>
          <xdr:colOff>0</xdr:colOff>
          <xdr:row>60</xdr:row>
          <xdr:rowOff>38100</xdr:rowOff>
        </xdr:to>
        <xdr:sp macro="" textlink="">
          <xdr:nvSpPr>
            <xdr:cNvPr id="259188" name="Check Box 116" hidden="1">
              <a:extLst>
                <a:ext uri="{63B3BB69-23CF-44E3-9099-C40C66FF867C}">
                  <a14:compatExt spid="_x0000_s259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58</xdr:row>
          <xdr:rowOff>133350</xdr:rowOff>
        </xdr:from>
        <xdr:to>
          <xdr:col>46</xdr:col>
          <xdr:colOff>95250</xdr:colOff>
          <xdr:row>60</xdr:row>
          <xdr:rowOff>38100</xdr:rowOff>
        </xdr:to>
        <xdr:sp macro="" textlink="">
          <xdr:nvSpPr>
            <xdr:cNvPr id="259189" name="Check Box 117" hidden="1">
              <a:extLst>
                <a:ext uri="{63B3BB69-23CF-44E3-9099-C40C66FF867C}">
                  <a14:compatExt spid="_x0000_s259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58</xdr:row>
          <xdr:rowOff>133350</xdr:rowOff>
        </xdr:from>
        <xdr:to>
          <xdr:col>50</xdr:col>
          <xdr:colOff>0</xdr:colOff>
          <xdr:row>60</xdr:row>
          <xdr:rowOff>38100</xdr:rowOff>
        </xdr:to>
        <xdr:sp macro="" textlink="">
          <xdr:nvSpPr>
            <xdr:cNvPr id="259190" name="Check Box 118" hidden="1">
              <a:extLst>
                <a:ext uri="{63B3BB69-23CF-44E3-9099-C40C66FF867C}">
                  <a14:compatExt spid="_x0000_s259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60</xdr:row>
          <xdr:rowOff>123825</xdr:rowOff>
        </xdr:from>
        <xdr:to>
          <xdr:col>25</xdr:col>
          <xdr:colOff>95250</xdr:colOff>
          <xdr:row>62</xdr:row>
          <xdr:rowOff>28575</xdr:rowOff>
        </xdr:to>
        <xdr:sp macro="" textlink="">
          <xdr:nvSpPr>
            <xdr:cNvPr id="259191" name="Check Box 119" hidden="1">
              <a:extLst>
                <a:ext uri="{63B3BB69-23CF-44E3-9099-C40C66FF867C}">
                  <a14:compatExt spid="_x0000_s259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60</xdr:row>
          <xdr:rowOff>123825</xdr:rowOff>
        </xdr:from>
        <xdr:to>
          <xdr:col>29</xdr:col>
          <xdr:colOff>0</xdr:colOff>
          <xdr:row>62</xdr:row>
          <xdr:rowOff>28575</xdr:rowOff>
        </xdr:to>
        <xdr:sp macro="" textlink="">
          <xdr:nvSpPr>
            <xdr:cNvPr id="259192" name="Check Box 120" hidden="1">
              <a:extLst>
                <a:ext uri="{63B3BB69-23CF-44E3-9099-C40C66FF867C}">
                  <a14:compatExt spid="_x0000_s259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123825</xdr:rowOff>
        </xdr:from>
        <xdr:to>
          <xdr:col>32</xdr:col>
          <xdr:colOff>95250</xdr:colOff>
          <xdr:row>62</xdr:row>
          <xdr:rowOff>28575</xdr:rowOff>
        </xdr:to>
        <xdr:sp macro="" textlink="">
          <xdr:nvSpPr>
            <xdr:cNvPr id="259193" name="Check Box 121" hidden="1">
              <a:extLst>
                <a:ext uri="{63B3BB69-23CF-44E3-9099-C40C66FF867C}">
                  <a14:compatExt spid="_x0000_s259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60</xdr:row>
          <xdr:rowOff>123825</xdr:rowOff>
        </xdr:from>
        <xdr:to>
          <xdr:col>36</xdr:col>
          <xdr:colOff>0</xdr:colOff>
          <xdr:row>62</xdr:row>
          <xdr:rowOff>28575</xdr:rowOff>
        </xdr:to>
        <xdr:sp macro="" textlink="">
          <xdr:nvSpPr>
            <xdr:cNvPr id="259194" name="Check Box 122" hidden="1">
              <a:extLst>
                <a:ext uri="{63B3BB69-23CF-44E3-9099-C40C66FF867C}">
                  <a14:compatExt spid="_x0000_s259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123825</xdr:rowOff>
        </xdr:from>
        <xdr:to>
          <xdr:col>39</xdr:col>
          <xdr:colOff>95250</xdr:colOff>
          <xdr:row>62</xdr:row>
          <xdr:rowOff>28575</xdr:rowOff>
        </xdr:to>
        <xdr:sp macro="" textlink="">
          <xdr:nvSpPr>
            <xdr:cNvPr id="259195" name="Check Box 123" hidden="1">
              <a:extLst>
                <a:ext uri="{63B3BB69-23CF-44E3-9099-C40C66FF867C}">
                  <a14:compatExt spid="_x0000_s259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60</xdr:row>
          <xdr:rowOff>123825</xdr:rowOff>
        </xdr:from>
        <xdr:to>
          <xdr:col>43</xdr:col>
          <xdr:colOff>0</xdr:colOff>
          <xdr:row>62</xdr:row>
          <xdr:rowOff>28575</xdr:rowOff>
        </xdr:to>
        <xdr:sp macro="" textlink="">
          <xdr:nvSpPr>
            <xdr:cNvPr id="259196" name="Check Box 124" hidden="1">
              <a:extLst>
                <a:ext uri="{63B3BB69-23CF-44E3-9099-C40C66FF867C}">
                  <a14:compatExt spid="_x0000_s259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60</xdr:row>
          <xdr:rowOff>123825</xdr:rowOff>
        </xdr:from>
        <xdr:to>
          <xdr:col>46</xdr:col>
          <xdr:colOff>95250</xdr:colOff>
          <xdr:row>62</xdr:row>
          <xdr:rowOff>28575</xdr:rowOff>
        </xdr:to>
        <xdr:sp macro="" textlink="">
          <xdr:nvSpPr>
            <xdr:cNvPr id="259197" name="Check Box 125" hidden="1">
              <a:extLst>
                <a:ext uri="{63B3BB69-23CF-44E3-9099-C40C66FF867C}">
                  <a14:compatExt spid="_x0000_s259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60</xdr:row>
          <xdr:rowOff>123825</xdr:rowOff>
        </xdr:from>
        <xdr:to>
          <xdr:col>50</xdr:col>
          <xdr:colOff>0</xdr:colOff>
          <xdr:row>62</xdr:row>
          <xdr:rowOff>28575</xdr:rowOff>
        </xdr:to>
        <xdr:sp macro="" textlink="">
          <xdr:nvSpPr>
            <xdr:cNvPr id="259198" name="Check Box 126" hidden="1">
              <a:extLst>
                <a:ext uri="{63B3BB69-23CF-44E3-9099-C40C66FF867C}">
                  <a14:compatExt spid="_x0000_s259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60</xdr:row>
          <xdr:rowOff>123825</xdr:rowOff>
        </xdr:from>
        <xdr:to>
          <xdr:col>18</xdr:col>
          <xdr:colOff>104775</xdr:colOff>
          <xdr:row>62</xdr:row>
          <xdr:rowOff>28575</xdr:rowOff>
        </xdr:to>
        <xdr:sp macro="" textlink="">
          <xdr:nvSpPr>
            <xdr:cNvPr id="259199" name="Check Box 127" hidden="1">
              <a:extLst>
                <a:ext uri="{63B3BB69-23CF-44E3-9099-C40C66FF867C}">
                  <a14:compatExt spid="_x0000_s259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60</xdr:row>
          <xdr:rowOff>123825</xdr:rowOff>
        </xdr:from>
        <xdr:to>
          <xdr:col>22</xdr:col>
          <xdr:colOff>0</xdr:colOff>
          <xdr:row>62</xdr:row>
          <xdr:rowOff>28575</xdr:rowOff>
        </xdr:to>
        <xdr:sp macro="" textlink="">
          <xdr:nvSpPr>
            <xdr:cNvPr id="259200" name="Check Box 128" hidden="1">
              <a:extLst>
                <a:ext uri="{63B3BB69-23CF-44E3-9099-C40C66FF867C}">
                  <a14:compatExt spid="_x0000_s259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19</xdr:row>
      <xdr:rowOff>123825</xdr:rowOff>
    </xdr:from>
    <xdr:to>
      <xdr:col>38</xdr:col>
      <xdr:colOff>75046</xdr:colOff>
      <xdr:row>48</xdr:row>
      <xdr:rowOff>38100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686175"/>
          <a:ext cx="7323571" cy="4886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30</xdr:row>
          <xdr:rowOff>133350</xdr:rowOff>
        </xdr:from>
        <xdr:to>
          <xdr:col>18</xdr:col>
          <xdr:colOff>114300</xdr:colOff>
          <xdr:row>32</xdr:row>
          <xdr:rowOff>28575</xdr:rowOff>
        </xdr:to>
        <xdr:sp macro="" textlink="">
          <xdr:nvSpPr>
            <xdr:cNvPr id="286721" name="Check Box 1" hidden="1">
              <a:extLst>
                <a:ext uri="{63B3BB69-23CF-44E3-9099-C40C66FF867C}">
                  <a14:compatExt spid="_x0000_s286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30</xdr:row>
          <xdr:rowOff>133350</xdr:rowOff>
        </xdr:from>
        <xdr:to>
          <xdr:col>22</xdr:col>
          <xdr:colOff>9525</xdr:colOff>
          <xdr:row>32</xdr:row>
          <xdr:rowOff>28575</xdr:rowOff>
        </xdr:to>
        <xdr:sp macro="" textlink="">
          <xdr:nvSpPr>
            <xdr:cNvPr id="286724" name="Check Box 4" hidden="1">
              <a:extLst>
                <a:ext uri="{63B3BB69-23CF-44E3-9099-C40C66FF867C}">
                  <a14:compatExt spid="_x0000_s286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30</xdr:row>
          <xdr:rowOff>133350</xdr:rowOff>
        </xdr:from>
        <xdr:to>
          <xdr:col>25</xdr:col>
          <xdr:colOff>95250</xdr:colOff>
          <xdr:row>32</xdr:row>
          <xdr:rowOff>28575</xdr:rowOff>
        </xdr:to>
        <xdr:sp macro="" textlink="">
          <xdr:nvSpPr>
            <xdr:cNvPr id="286725" name="Check Box 5" hidden="1">
              <a:extLst>
                <a:ext uri="{63B3BB69-23CF-44E3-9099-C40C66FF867C}">
                  <a14:compatExt spid="_x0000_s286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30</xdr:row>
          <xdr:rowOff>133350</xdr:rowOff>
        </xdr:from>
        <xdr:to>
          <xdr:col>29</xdr:col>
          <xdr:colOff>0</xdr:colOff>
          <xdr:row>32</xdr:row>
          <xdr:rowOff>28575</xdr:rowOff>
        </xdr:to>
        <xdr:sp macro="" textlink="">
          <xdr:nvSpPr>
            <xdr:cNvPr id="286728" name="Check Box 8" hidden="1">
              <a:extLst>
                <a:ext uri="{63B3BB69-23CF-44E3-9099-C40C66FF867C}">
                  <a14:compatExt spid="_x0000_s286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30</xdr:row>
          <xdr:rowOff>133350</xdr:rowOff>
        </xdr:from>
        <xdr:to>
          <xdr:col>32</xdr:col>
          <xdr:colOff>95250</xdr:colOff>
          <xdr:row>32</xdr:row>
          <xdr:rowOff>28575</xdr:rowOff>
        </xdr:to>
        <xdr:sp macro="" textlink="">
          <xdr:nvSpPr>
            <xdr:cNvPr id="286729" name="Check Box 9" hidden="1">
              <a:extLst>
                <a:ext uri="{63B3BB69-23CF-44E3-9099-C40C66FF867C}">
                  <a14:compatExt spid="_x0000_s286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30</xdr:row>
          <xdr:rowOff>133350</xdr:rowOff>
        </xdr:from>
        <xdr:to>
          <xdr:col>36</xdr:col>
          <xdr:colOff>0</xdr:colOff>
          <xdr:row>32</xdr:row>
          <xdr:rowOff>28575</xdr:rowOff>
        </xdr:to>
        <xdr:sp macro="" textlink="">
          <xdr:nvSpPr>
            <xdr:cNvPr id="286732" name="Check Box 12" hidden="1">
              <a:extLst>
                <a:ext uri="{63B3BB69-23CF-44E3-9099-C40C66FF867C}">
                  <a14:compatExt spid="_x0000_s286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52</xdr:row>
          <xdr:rowOff>133350</xdr:rowOff>
        </xdr:from>
        <xdr:to>
          <xdr:col>25</xdr:col>
          <xdr:colOff>95250</xdr:colOff>
          <xdr:row>54</xdr:row>
          <xdr:rowOff>38100</xdr:rowOff>
        </xdr:to>
        <xdr:sp macro="" textlink="">
          <xdr:nvSpPr>
            <xdr:cNvPr id="286741" name="Check Box 21" hidden="1">
              <a:extLst>
                <a:ext uri="{63B3BB69-23CF-44E3-9099-C40C66FF867C}">
                  <a14:compatExt spid="_x0000_s286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52</xdr:row>
          <xdr:rowOff>133350</xdr:rowOff>
        </xdr:from>
        <xdr:to>
          <xdr:col>29</xdr:col>
          <xdr:colOff>0</xdr:colOff>
          <xdr:row>54</xdr:row>
          <xdr:rowOff>38100</xdr:rowOff>
        </xdr:to>
        <xdr:sp macro="" textlink="">
          <xdr:nvSpPr>
            <xdr:cNvPr id="286742" name="Check Box 22" hidden="1">
              <a:extLst>
                <a:ext uri="{63B3BB69-23CF-44E3-9099-C40C66FF867C}">
                  <a14:compatExt spid="_x0000_s286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133350</xdr:rowOff>
        </xdr:from>
        <xdr:to>
          <xdr:col>32</xdr:col>
          <xdr:colOff>95250</xdr:colOff>
          <xdr:row>54</xdr:row>
          <xdr:rowOff>38100</xdr:rowOff>
        </xdr:to>
        <xdr:sp macro="" textlink="">
          <xdr:nvSpPr>
            <xdr:cNvPr id="286743" name="Check Box 23" hidden="1">
              <a:extLst>
                <a:ext uri="{63B3BB69-23CF-44E3-9099-C40C66FF867C}">
                  <a14:compatExt spid="_x0000_s286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52</xdr:row>
          <xdr:rowOff>133350</xdr:rowOff>
        </xdr:from>
        <xdr:to>
          <xdr:col>36</xdr:col>
          <xdr:colOff>0</xdr:colOff>
          <xdr:row>54</xdr:row>
          <xdr:rowOff>38100</xdr:rowOff>
        </xdr:to>
        <xdr:sp macro="" textlink="">
          <xdr:nvSpPr>
            <xdr:cNvPr id="286744" name="Check Box 24" hidden="1">
              <a:extLst>
                <a:ext uri="{63B3BB69-23CF-44E3-9099-C40C66FF867C}">
                  <a14:compatExt spid="_x0000_s286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5</xdr:row>
      <xdr:rowOff>180975</xdr:rowOff>
    </xdr:from>
    <xdr:to>
      <xdr:col>5</xdr:col>
      <xdr:colOff>5572125</xdr:colOff>
      <xdr:row>5</xdr:row>
      <xdr:rowOff>2631890</xdr:rowOff>
    </xdr:to>
    <xdr:grpSp>
      <xdr:nvGrpSpPr>
        <xdr:cNvPr id="2" name="グループ化 1"/>
        <xdr:cNvGrpSpPr/>
      </xdr:nvGrpSpPr>
      <xdr:grpSpPr>
        <a:xfrm>
          <a:off x="8829675" y="1352550"/>
          <a:ext cx="5410200" cy="2450915"/>
          <a:chOff x="7953375" y="1352550"/>
          <a:chExt cx="5214098" cy="2450915"/>
        </a:xfrm>
      </xdr:grpSpPr>
      <xdr:pic>
        <xdr:nvPicPr>
          <xdr:cNvPr id="3" name="図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02244" y="2092138"/>
            <a:ext cx="3889590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テキスト ボックス 3"/>
          <xdr:cNvSpPr txBox="1"/>
        </xdr:nvSpPr>
        <xdr:spPr>
          <a:xfrm>
            <a:off x="9942460" y="3022225"/>
            <a:ext cx="1944739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5" name="Rectangle 11"/>
          <xdr:cNvSpPr>
            <a:spLocks noChangeArrowheads="1"/>
          </xdr:cNvSpPr>
        </xdr:nvSpPr>
        <xdr:spPr bwMode="auto">
          <a:xfrm>
            <a:off x="10994965" y="2753286"/>
            <a:ext cx="587302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sp macro="" textlink="">
        <xdr:nvSpPr>
          <xdr:cNvPr id="6" name="テキスト ボックス 5"/>
          <xdr:cNvSpPr txBox="1"/>
        </xdr:nvSpPr>
        <xdr:spPr>
          <a:xfrm>
            <a:off x="11230405" y="1610285"/>
            <a:ext cx="1937068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7" name="テキスト ボックス 6"/>
          <xdr:cNvSpPr txBox="1"/>
        </xdr:nvSpPr>
        <xdr:spPr>
          <a:xfrm>
            <a:off x="7953375" y="1352550"/>
            <a:ext cx="1353885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8" name="カギ線コネクタ 7"/>
          <xdr:cNvCxnSpPr/>
        </xdr:nvCxnSpPr>
        <xdr:spPr>
          <a:xfrm>
            <a:off x="10527171" y="2585198"/>
            <a:ext cx="597607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カギ線コネクタ 8"/>
          <xdr:cNvCxnSpPr/>
        </xdr:nvCxnSpPr>
        <xdr:spPr>
          <a:xfrm rot="16200000" flipH="1">
            <a:off x="9542080" y="2748607"/>
            <a:ext cx="564775" cy="251406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カギ線コネクタ 9"/>
          <xdr:cNvCxnSpPr/>
        </xdr:nvCxnSpPr>
        <xdr:spPr>
          <a:xfrm rot="16200000" flipH="1">
            <a:off x="9402667" y="2755775"/>
            <a:ext cx="726142" cy="389471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カギ線コネクタ 10"/>
          <xdr:cNvCxnSpPr/>
        </xdr:nvCxnSpPr>
        <xdr:spPr>
          <a:xfrm rot="16200000" flipH="1">
            <a:off x="9240844" y="2785354"/>
            <a:ext cx="932329" cy="527539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カギ線コネクタ 11"/>
          <xdr:cNvCxnSpPr/>
        </xdr:nvCxnSpPr>
        <xdr:spPr>
          <a:xfrm rot="16200000" flipH="1">
            <a:off x="9101884" y="2823882"/>
            <a:ext cx="1082487" cy="614087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カギ線コネクタ 12"/>
          <xdr:cNvCxnSpPr/>
        </xdr:nvCxnSpPr>
        <xdr:spPr>
          <a:xfrm flipV="1">
            <a:off x="10393224" y="1755961"/>
            <a:ext cx="875802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カギ線コネクタ 13"/>
          <xdr:cNvCxnSpPr/>
        </xdr:nvCxnSpPr>
        <xdr:spPr>
          <a:xfrm flipV="1">
            <a:off x="10578687" y="1924051"/>
            <a:ext cx="680034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カギ線コネクタ 14"/>
          <xdr:cNvCxnSpPr/>
        </xdr:nvCxnSpPr>
        <xdr:spPr>
          <a:xfrm rot="10800000">
            <a:off x="9094977" y="1475815"/>
            <a:ext cx="803676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カギ線コネクタ 15"/>
          <xdr:cNvCxnSpPr/>
        </xdr:nvCxnSpPr>
        <xdr:spPr>
          <a:xfrm rot="10800000">
            <a:off x="9101160" y="1841129"/>
            <a:ext cx="601725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219075</xdr:colOff>
      <xdr:row>9</xdr:row>
      <xdr:rowOff>352425</xdr:rowOff>
    </xdr:from>
    <xdr:to>
      <xdr:col>5</xdr:col>
      <xdr:colOff>5461748</xdr:colOff>
      <xdr:row>9</xdr:row>
      <xdr:rowOff>2448677</xdr:rowOff>
    </xdr:to>
    <xdr:grpSp>
      <xdr:nvGrpSpPr>
        <xdr:cNvPr id="17" name="グループ化 16"/>
        <xdr:cNvGrpSpPr/>
      </xdr:nvGrpSpPr>
      <xdr:grpSpPr>
        <a:xfrm>
          <a:off x="8886825" y="4905375"/>
          <a:ext cx="5242673" cy="2096252"/>
          <a:chOff x="8810625" y="4543425"/>
          <a:chExt cx="5242673" cy="2096252"/>
        </a:xfrm>
      </xdr:grpSpPr>
      <xdr:pic>
        <xdr:nvPicPr>
          <xdr:cNvPr id="18" name="図 17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23077" y="5241739"/>
            <a:ext cx="4230221" cy="61550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19" name="カギ線コネクタ 18"/>
          <xdr:cNvCxnSpPr/>
        </xdr:nvCxnSpPr>
        <xdr:spPr>
          <a:xfrm rot="16200000" flipH="1">
            <a:off x="11408777" y="5773344"/>
            <a:ext cx="3741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" name="テキスト ボックス 19"/>
          <xdr:cNvSpPr txBox="1"/>
        </xdr:nvSpPr>
        <xdr:spPr>
          <a:xfrm>
            <a:off x="11436163" y="4771719"/>
            <a:ext cx="2106706" cy="4362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10G_#1_Port2 (1) &lt;vmnic5&gt;</a:t>
            </a:r>
          </a:p>
          <a:p>
            <a:r>
              <a:rPr kumimoji="1" lang="en-US" altLang="ja-JP" sz="1100"/>
              <a:t>10G_#1_Port1 (0) &lt;vmnic4&gt;</a:t>
            </a:r>
            <a:endParaRPr kumimoji="1" lang="ja-JP" altLang="en-US" sz="1100"/>
          </a:p>
        </xdr:txBody>
      </xdr:sp>
      <xdr:sp macro="" textlink="">
        <xdr:nvSpPr>
          <xdr:cNvPr id="21" name="テキスト ボックス 20"/>
          <xdr:cNvSpPr txBox="1"/>
        </xdr:nvSpPr>
        <xdr:spPr>
          <a:xfrm>
            <a:off x="8810625" y="4543425"/>
            <a:ext cx="1472452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1G_#0_Port3 (3)</a:t>
            </a:r>
          </a:p>
          <a:p>
            <a:r>
              <a:rPr kumimoji="1" lang="en-US" altLang="ja-JP" sz="1100"/>
              <a:t>    &lt;vmnic2&gt;</a:t>
            </a:r>
          </a:p>
          <a:p>
            <a:r>
              <a:rPr kumimoji="1" lang="en-US" altLang="ja-JP" sz="1100"/>
              <a:t>1G_#0_Port4 (4) </a:t>
            </a:r>
          </a:p>
          <a:p>
            <a:r>
              <a:rPr kumimoji="1" lang="en-US" altLang="ja-JP" sz="1100"/>
              <a:t>    &lt;vmnic3&gt;</a:t>
            </a:r>
            <a:endParaRPr kumimoji="1" lang="ja-JP" altLang="en-US" sz="1100"/>
          </a:p>
        </xdr:txBody>
      </xdr:sp>
      <xdr:sp macro="" textlink="">
        <xdr:nvSpPr>
          <xdr:cNvPr id="22" name="テキスト ボックス 21"/>
          <xdr:cNvSpPr txBox="1"/>
        </xdr:nvSpPr>
        <xdr:spPr>
          <a:xfrm>
            <a:off x="8946776" y="5859479"/>
            <a:ext cx="1297641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</a:t>
            </a:r>
          </a:p>
          <a:p>
            <a:r>
              <a:rPr kumimoji="1" lang="en-US" altLang="ja-JP" sz="1100"/>
              <a:t>    &lt;vmnic0&gt;</a:t>
            </a:r>
          </a:p>
          <a:p>
            <a:r>
              <a:rPr kumimoji="1" lang="en-US" altLang="ja-JP" sz="1100"/>
              <a:t>1G_#0_Port2 (2) </a:t>
            </a:r>
          </a:p>
          <a:p>
            <a:r>
              <a:rPr kumimoji="1" lang="en-US" altLang="ja-JP" sz="1100"/>
              <a:t>    &lt;vmnic1&gt;</a:t>
            </a:r>
            <a:endParaRPr kumimoji="1" lang="ja-JP" altLang="en-US" sz="1100"/>
          </a:p>
        </xdr:txBody>
      </xdr:sp>
      <xdr:sp macro="" textlink="">
        <xdr:nvSpPr>
          <xdr:cNvPr id="23" name="Rectangle 11"/>
          <xdr:cNvSpPr>
            <a:spLocks noChangeArrowheads="1"/>
          </xdr:cNvSpPr>
        </xdr:nvSpPr>
        <xdr:spPr bwMode="auto">
          <a:xfrm>
            <a:off x="11638429" y="5946766"/>
            <a:ext cx="638735" cy="235009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cxnSp macro="">
        <xdr:nvCxnSpPr>
          <xdr:cNvPr id="24" name="カギ線コネクタ 23"/>
          <xdr:cNvCxnSpPr/>
        </xdr:nvCxnSpPr>
        <xdr:spPr>
          <a:xfrm rot="5400000">
            <a:off x="10000929" y="5780419"/>
            <a:ext cx="637885" cy="522944"/>
          </a:xfrm>
          <a:prstGeom prst="bentConnector3">
            <a:avLst>
              <a:gd name="adj1" fmla="val 100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カギ線コネクタ 24"/>
          <xdr:cNvCxnSpPr/>
        </xdr:nvCxnSpPr>
        <xdr:spPr>
          <a:xfrm rot="10800000" flipV="1">
            <a:off x="10047193" y="5713997"/>
            <a:ext cx="390902" cy="277532"/>
          </a:xfrm>
          <a:prstGeom prst="bentConnector3">
            <a:avLst>
              <a:gd name="adj1" fmla="val 413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カギ線コネクタ 25"/>
          <xdr:cNvCxnSpPr/>
        </xdr:nvCxnSpPr>
        <xdr:spPr>
          <a:xfrm rot="16200000" flipV="1">
            <a:off x="9622042" y="5017679"/>
            <a:ext cx="1015397" cy="366802"/>
          </a:xfrm>
          <a:prstGeom prst="bentConnector3">
            <a:avLst>
              <a:gd name="adj1" fmla="val 9849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カギ線コネクタ 26"/>
          <xdr:cNvCxnSpPr/>
        </xdr:nvCxnSpPr>
        <xdr:spPr>
          <a:xfrm rot="16200000" flipV="1">
            <a:off x="9731340" y="5266491"/>
            <a:ext cx="655422" cy="225421"/>
          </a:xfrm>
          <a:prstGeom prst="bentConnector3">
            <a:avLst>
              <a:gd name="adj1" fmla="val 10122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カギ線コネクタ 27"/>
          <xdr:cNvCxnSpPr/>
        </xdr:nvCxnSpPr>
        <xdr:spPr>
          <a:xfrm flipV="1">
            <a:off x="10596282" y="4894818"/>
            <a:ext cx="851646" cy="549667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カギ線コネクタ 28"/>
          <xdr:cNvCxnSpPr/>
        </xdr:nvCxnSpPr>
        <xdr:spPr>
          <a:xfrm flipV="1">
            <a:off x="10809193" y="5085064"/>
            <a:ext cx="638735" cy="367440"/>
          </a:xfrm>
          <a:prstGeom prst="bentConnector3">
            <a:avLst>
              <a:gd name="adj1" fmla="val 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257175</xdr:colOff>
      <xdr:row>10</xdr:row>
      <xdr:rowOff>228600</xdr:rowOff>
    </xdr:from>
    <xdr:to>
      <xdr:col>5</xdr:col>
      <xdr:colOff>5410193</xdr:colOff>
      <xdr:row>10</xdr:row>
      <xdr:rowOff>2679515</xdr:rowOff>
    </xdr:to>
    <xdr:grpSp>
      <xdr:nvGrpSpPr>
        <xdr:cNvPr id="30" name="グループ化 29"/>
        <xdr:cNvGrpSpPr/>
      </xdr:nvGrpSpPr>
      <xdr:grpSpPr>
        <a:xfrm>
          <a:off x="8924925" y="7505700"/>
          <a:ext cx="5153018" cy="2450915"/>
          <a:chOff x="8591557" y="6762750"/>
          <a:chExt cx="5333993" cy="2450915"/>
        </a:xfrm>
      </xdr:grpSpPr>
      <xdr:sp macro="" textlink="">
        <xdr:nvSpPr>
          <xdr:cNvPr id="31" name="Rectangle 11"/>
          <xdr:cNvSpPr>
            <a:spLocks noChangeArrowheads="1"/>
          </xdr:cNvSpPr>
        </xdr:nvSpPr>
        <xdr:spPr bwMode="auto">
          <a:xfrm>
            <a:off x="11740097" y="8163486"/>
            <a:ext cx="586505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pic>
        <xdr:nvPicPr>
          <xdr:cNvPr id="32" name="図 3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08880" y="7502338"/>
            <a:ext cx="3884309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3" name="テキスト ボックス 32"/>
          <xdr:cNvSpPr txBox="1"/>
        </xdr:nvSpPr>
        <xdr:spPr>
          <a:xfrm>
            <a:off x="10661222" y="8432425"/>
            <a:ext cx="2356308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34" name="テキスト ボックス 33"/>
          <xdr:cNvSpPr txBox="1"/>
        </xdr:nvSpPr>
        <xdr:spPr>
          <a:xfrm>
            <a:off x="11985518" y="7020485"/>
            <a:ext cx="1940032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35" name="テキスト ボックス 34"/>
          <xdr:cNvSpPr txBox="1"/>
        </xdr:nvSpPr>
        <xdr:spPr>
          <a:xfrm>
            <a:off x="8591557" y="6762750"/>
            <a:ext cx="1257293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36" name="カギ線コネクタ 35"/>
          <xdr:cNvCxnSpPr/>
        </xdr:nvCxnSpPr>
        <xdr:spPr>
          <a:xfrm>
            <a:off x="11231736" y="7995398"/>
            <a:ext cx="596796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" name="カギ線コネクタ 36"/>
          <xdr:cNvCxnSpPr/>
        </xdr:nvCxnSpPr>
        <xdr:spPr>
          <a:xfrm rot="16200000" flipH="1">
            <a:off x="10247601" y="8158977"/>
            <a:ext cx="564775" cy="251064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カギ線コネクタ 37"/>
          <xdr:cNvCxnSpPr/>
        </xdr:nvCxnSpPr>
        <xdr:spPr>
          <a:xfrm rot="16200000" flipH="1">
            <a:off x="10108267" y="8166239"/>
            <a:ext cx="726142" cy="388942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カギ線コネクタ 38"/>
          <xdr:cNvCxnSpPr/>
        </xdr:nvCxnSpPr>
        <xdr:spPr>
          <a:xfrm rot="16200000" flipH="1">
            <a:off x="9946524" y="8195912"/>
            <a:ext cx="932329" cy="526823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カギ線コネクタ 39"/>
          <xdr:cNvCxnSpPr/>
        </xdr:nvCxnSpPr>
        <xdr:spPr>
          <a:xfrm rot="16200000" flipH="1">
            <a:off x="9807650" y="8234499"/>
            <a:ext cx="1082487" cy="613254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カギ線コネクタ 40"/>
          <xdr:cNvCxnSpPr/>
        </xdr:nvCxnSpPr>
        <xdr:spPr>
          <a:xfrm flipV="1">
            <a:off x="11097971" y="7166161"/>
            <a:ext cx="874613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カギ線コネクタ 41"/>
          <xdr:cNvCxnSpPr/>
        </xdr:nvCxnSpPr>
        <xdr:spPr>
          <a:xfrm flipV="1">
            <a:off x="11283183" y="7334251"/>
            <a:ext cx="679111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" name="カギ線コネクタ 42"/>
          <xdr:cNvCxnSpPr/>
        </xdr:nvCxnSpPr>
        <xdr:spPr>
          <a:xfrm rot="10800000">
            <a:off x="9801487" y="6886015"/>
            <a:ext cx="802585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" name="カギ線コネクタ 43"/>
          <xdr:cNvCxnSpPr/>
        </xdr:nvCxnSpPr>
        <xdr:spPr>
          <a:xfrm rot="10800000">
            <a:off x="9807661" y="7251329"/>
            <a:ext cx="600909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1076325</xdr:colOff>
      <xdr:row>14</xdr:row>
      <xdr:rowOff>257175</xdr:rowOff>
    </xdr:from>
    <xdr:to>
      <xdr:col>5</xdr:col>
      <xdr:colOff>5200650</xdr:colOff>
      <xdr:row>14</xdr:row>
      <xdr:rowOff>2667001</xdr:rowOff>
    </xdr:to>
    <xdr:grpSp>
      <xdr:nvGrpSpPr>
        <xdr:cNvPr id="45" name="グループ化 44"/>
        <xdr:cNvGrpSpPr/>
      </xdr:nvGrpSpPr>
      <xdr:grpSpPr>
        <a:xfrm>
          <a:off x="9744075" y="10915650"/>
          <a:ext cx="4124325" cy="2409826"/>
          <a:chOff x="9296400" y="9915525"/>
          <a:chExt cx="4124325" cy="2409826"/>
        </a:xfrm>
      </xdr:grpSpPr>
      <xdr:pic>
        <xdr:nvPicPr>
          <xdr:cNvPr id="46" name="図 45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96400" y="10201276"/>
            <a:ext cx="4124325" cy="1009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7" name="Rectangle 11"/>
          <xdr:cNvSpPr>
            <a:spLocks noChangeArrowheads="1"/>
          </xdr:cNvSpPr>
        </xdr:nvSpPr>
        <xdr:spPr bwMode="auto">
          <a:xfrm>
            <a:off x="10496550" y="11525251"/>
            <a:ext cx="1685925" cy="80010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1G_#0_Port1(1) &lt;vmnic0&gt;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1G_#0_Port2(2) &lt;vmnic1&gt;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1G_#0_Port3(3) &lt;vmnic2&gt;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1G_#0_Port4(4) &lt;vmnic3&gt;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sp macro="" textlink="">
        <xdr:nvSpPr>
          <xdr:cNvPr id="48" name="Rectangle 11"/>
          <xdr:cNvSpPr>
            <a:spLocks noChangeArrowheads="1"/>
          </xdr:cNvSpPr>
        </xdr:nvSpPr>
        <xdr:spPr bwMode="auto">
          <a:xfrm>
            <a:off x="11877675" y="11249027"/>
            <a:ext cx="572061" cy="20955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/>
              <a:t>BMC</a:t>
            </a:r>
          </a:p>
        </xdr:txBody>
      </xdr:sp>
      <xdr:sp macro="" textlink="">
        <xdr:nvSpPr>
          <xdr:cNvPr id="49" name="Rectangle 11"/>
          <xdr:cNvSpPr>
            <a:spLocks noChangeArrowheads="1"/>
          </xdr:cNvSpPr>
        </xdr:nvSpPr>
        <xdr:spPr bwMode="auto">
          <a:xfrm>
            <a:off x="10029825" y="9915525"/>
            <a:ext cx="1924050" cy="447675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50" name="カギ線コネクタ 49"/>
          <xdr:cNvCxnSpPr/>
        </xdr:nvCxnSpPr>
        <xdr:spPr>
          <a:xfrm rot="5400000" flipH="1" flipV="1">
            <a:off x="9731371" y="9975855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カギ線コネクタ 50"/>
          <xdr:cNvCxnSpPr/>
        </xdr:nvCxnSpPr>
        <xdr:spPr>
          <a:xfrm flipV="1">
            <a:off x="9877425" y="10144126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カギ線コネクタ 51"/>
          <xdr:cNvCxnSpPr>
            <a:endCxn id="48" idx="1"/>
          </xdr:cNvCxnSpPr>
        </xdr:nvCxnSpPr>
        <xdr:spPr>
          <a:xfrm>
            <a:off x="10887076" y="11068052"/>
            <a:ext cx="990599" cy="285750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カギ線コネクタ 52"/>
          <xdr:cNvCxnSpPr/>
        </xdr:nvCxnSpPr>
        <xdr:spPr>
          <a:xfrm rot="16200000" flipH="1">
            <a:off x="10001251" y="11106152"/>
            <a:ext cx="552452" cy="438151"/>
          </a:xfrm>
          <a:prstGeom prst="bentConnector3">
            <a:avLst>
              <a:gd name="adj1" fmla="val 10000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カギ線コネクタ 53"/>
          <xdr:cNvCxnSpPr/>
        </xdr:nvCxnSpPr>
        <xdr:spPr>
          <a:xfrm rot="16200000" flipH="1">
            <a:off x="9877426" y="11115677"/>
            <a:ext cx="676276" cy="561978"/>
          </a:xfrm>
          <a:prstGeom prst="bentConnector3">
            <a:avLst>
              <a:gd name="adj1" fmla="val 10211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カギ線コネクタ 54"/>
          <xdr:cNvCxnSpPr/>
        </xdr:nvCxnSpPr>
        <xdr:spPr>
          <a:xfrm rot="16200000" flipH="1">
            <a:off x="9720264" y="11158540"/>
            <a:ext cx="857250" cy="676277"/>
          </a:xfrm>
          <a:prstGeom prst="bentConnector3">
            <a:avLst>
              <a:gd name="adj1" fmla="val 9888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" name="カギ線コネクタ 55"/>
          <xdr:cNvCxnSpPr/>
        </xdr:nvCxnSpPr>
        <xdr:spPr>
          <a:xfrm rot="16200000" flipH="1">
            <a:off x="9586915" y="11158541"/>
            <a:ext cx="1019174" cy="800102"/>
          </a:xfrm>
          <a:prstGeom prst="bentConnector3">
            <a:avLst>
              <a:gd name="adj1" fmla="val 10046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26" Type="http://schemas.openxmlformats.org/officeDocument/2006/relationships/ctrlProp" Target="../ctrlProps/ctrlProp45.xml"/><Relationship Id="rId39" Type="http://schemas.openxmlformats.org/officeDocument/2006/relationships/ctrlProp" Target="../ctrlProps/ctrlProp58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40.xml"/><Relationship Id="rId34" Type="http://schemas.openxmlformats.org/officeDocument/2006/relationships/ctrlProp" Target="../ctrlProps/ctrlProp53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5" Type="http://schemas.openxmlformats.org/officeDocument/2006/relationships/ctrlProp" Target="../ctrlProps/ctrlProp44.xml"/><Relationship Id="rId33" Type="http://schemas.openxmlformats.org/officeDocument/2006/relationships/ctrlProp" Target="../ctrlProps/ctrlProp52.xml"/><Relationship Id="rId38" Type="http://schemas.openxmlformats.org/officeDocument/2006/relationships/ctrlProp" Target="../ctrlProps/ctrlProp57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29" Type="http://schemas.openxmlformats.org/officeDocument/2006/relationships/ctrlProp" Target="../ctrlProps/ctrlProp48.xml"/><Relationship Id="rId41" Type="http://schemas.openxmlformats.org/officeDocument/2006/relationships/ctrlProp" Target="../ctrlProps/ctrlProp60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24" Type="http://schemas.openxmlformats.org/officeDocument/2006/relationships/ctrlProp" Target="../ctrlProps/ctrlProp43.xml"/><Relationship Id="rId32" Type="http://schemas.openxmlformats.org/officeDocument/2006/relationships/ctrlProp" Target="../ctrlProps/ctrlProp51.xml"/><Relationship Id="rId37" Type="http://schemas.openxmlformats.org/officeDocument/2006/relationships/ctrlProp" Target="../ctrlProps/ctrlProp56.xml"/><Relationship Id="rId40" Type="http://schemas.openxmlformats.org/officeDocument/2006/relationships/ctrlProp" Target="../ctrlProps/ctrlProp59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23" Type="http://schemas.openxmlformats.org/officeDocument/2006/relationships/ctrlProp" Target="../ctrlProps/ctrlProp42.xml"/><Relationship Id="rId28" Type="http://schemas.openxmlformats.org/officeDocument/2006/relationships/ctrlProp" Target="../ctrlProps/ctrlProp47.xml"/><Relationship Id="rId36" Type="http://schemas.openxmlformats.org/officeDocument/2006/relationships/ctrlProp" Target="../ctrlProps/ctrlProp55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31" Type="http://schemas.openxmlformats.org/officeDocument/2006/relationships/ctrlProp" Target="../ctrlProps/ctrlProp50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Relationship Id="rId27" Type="http://schemas.openxmlformats.org/officeDocument/2006/relationships/ctrlProp" Target="../ctrlProps/ctrlProp46.xml"/><Relationship Id="rId30" Type="http://schemas.openxmlformats.org/officeDocument/2006/relationships/ctrlProp" Target="../ctrlProps/ctrlProp49.xml"/><Relationship Id="rId35" Type="http://schemas.openxmlformats.org/officeDocument/2006/relationships/ctrlProp" Target="../ctrlProps/ctrlProp5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5.xml"/><Relationship Id="rId13" Type="http://schemas.openxmlformats.org/officeDocument/2006/relationships/ctrlProp" Target="../ctrlProps/ctrlProp7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64.xml"/><Relationship Id="rId12" Type="http://schemas.openxmlformats.org/officeDocument/2006/relationships/ctrlProp" Target="../ctrlProps/ctrlProp6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63.xml"/><Relationship Id="rId11" Type="http://schemas.openxmlformats.org/officeDocument/2006/relationships/ctrlProp" Target="../ctrlProps/ctrlProp68.xml"/><Relationship Id="rId5" Type="http://schemas.openxmlformats.org/officeDocument/2006/relationships/ctrlProp" Target="../ctrlProps/ctrlProp62.xml"/><Relationship Id="rId10" Type="http://schemas.openxmlformats.org/officeDocument/2006/relationships/ctrlProp" Target="../ctrlProps/ctrlProp67.xml"/><Relationship Id="rId4" Type="http://schemas.openxmlformats.org/officeDocument/2006/relationships/ctrlProp" Target="../ctrlProps/ctrlProp61.xml"/><Relationship Id="rId9" Type="http://schemas.openxmlformats.org/officeDocument/2006/relationships/ctrlProp" Target="../ctrlProps/ctrlProp6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7:I55"/>
  <sheetViews>
    <sheetView tabSelected="1" view="pageBreakPreview" zoomScaleNormal="90" zoomScaleSheetLayoutView="100" workbookViewId="0"/>
  </sheetViews>
  <sheetFormatPr defaultColWidth="9" defaultRowHeight="13.5" customHeight="1"/>
  <cols>
    <col min="1" max="3" width="9" style="144"/>
    <col min="4" max="4" width="12.875" style="144" customWidth="1"/>
    <col min="5" max="5" width="11.125" style="144" customWidth="1"/>
    <col min="6" max="16384" width="9" style="144"/>
  </cols>
  <sheetData>
    <row r="27" spans="2:8" ht="13.5" customHeight="1">
      <c r="B27" s="248" t="s">
        <v>261</v>
      </c>
      <c r="C27" s="249"/>
      <c r="D27" s="250" t="s">
        <v>262</v>
      </c>
      <c r="E27" s="251"/>
      <c r="F27" s="251"/>
      <c r="G27" s="251"/>
      <c r="H27" s="251"/>
    </row>
    <row r="28" spans="2:8" ht="13.5" customHeight="1">
      <c r="B28" s="249"/>
      <c r="C28" s="249"/>
      <c r="D28" s="251"/>
      <c r="E28" s="251"/>
      <c r="F28" s="251"/>
      <c r="G28" s="251"/>
      <c r="H28" s="251"/>
    </row>
    <row r="29" spans="2:8" ht="13.5" customHeight="1">
      <c r="B29" s="248" t="s">
        <v>15</v>
      </c>
      <c r="C29" s="249"/>
      <c r="D29" s="250" t="s">
        <v>263</v>
      </c>
      <c r="E29" s="251"/>
      <c r="F29" s="251"/>
      <c r="G29" s="251"/>
      <c r="H29" s="251"/>
    </row>
    <row r="30" spans="2:8" ht="13.5" customHeight="1">
      <c r="B30" s="249"/>
      <c r="C30" s="249"/>
      <c r="D30" s="251"/>
      <c r="E30" s="251"/>
      <c r="F30" s="251"/>
      <c r="G30" s="251"/>
      <c r="H30" s="251"/>
    </row>
    <row r="38" spans="1:9" s="145" customFormat="1" ht="13.5" customHeight="1"/>
    <row r="39" spans="1:9" s="145" customFormat="1" ht="13.5" customHeight="1"/>
    <row r="40" spans="1:9" s="145" customFormat="1" ht="13.5" customHeight="1"/>
    <row r="41" spans="1:9" s="145" customFormat="1" ht="13.5" customHeight="1">
      <c r="E41" s="146"/>
    </row>
    <row r="42" spans="1:9" s="145" customFormat="1" ht="13.5" customHeight="1">
      <c r="A42" s="252" t="s">
        <v>264</v>
      </c>
      <c r="B42" s="253"/>
      <c r="C42" s="253"/>
      <c r="D42" s="253"/>
      <c r="E42" s="253"/>
      <c r="F42" s="253"/>
      <c r="G42" s="253"/>
      <c r="H42" s="253"/>
      <c r="I42" s="253"/>
    </row>
    <row r="43" spans="1:9" s="145" customFormat="1" ht="13.5" customHeight="1">
      <c r="A43" s="253"/>
      <c r="B43" s="253"/>
      <c r="C43" s="253"/>
      <c r="D43" s="253"/>
      <c r="E43" s="253"/>
      <c r="F43" s="253"/>
      <c r="G43" s="253"/>
      <c r="H43" s="253"/>
      <c r="I43" s="253"/>
    </row>
    <row r="44" spans="1:9" s="145" customFormat="1" ht="13.5" customHeight="1">
      <c r="A44" s="253"/>
      <c r="B44" s="253"/>
      <c r="C44" s="253"/>
      <c r="D44" s="253"/>
      <c r="E44" s="253"/>
      <c r="F44" s="253"/>
      <c r="G44" s="253"/>
      <c r="H44" s="253"/>
      <c r="I44" s="253"/>
    </row>
    <row r="45" spans="1:9" s="145" customFormat="1" ht="13.5" customHeight="1">
      <c r="A45" s="253"/>
      <c r="B45" s="253"/>
      <c r="C45" s="253"/>
      <c r="D45" s="253"/>
      <c r="E45" s="253"/>
      <c r="F45" s="253"/>
      <c r="G45" s="253"/>
      <c r="H45" s="253"/>
      <c r="I45" s="253"/>
    </row>
    <row r="46" spans="1:9" s="145" customFormat="1" ht="13.5" customHeight="1">
      <c r="A46" s="253"/>
      <c r="B46" s="253"/>
      <c r="C46" s="253"/>
      <c r="D46" s="253"/>
      <c r="E46" s="253"/>
      <c r="F46" s="253"/>
      <c r="G46" s="253"/>
      <c r="H46" s="253"/>
      <c r="I46" s="253"/>
    </row>
    <row r="47" spans="1:9" s="145" customFormat="1" ht="13.5" customHeight="1">
      <c r="D47" s="147"/>
      <c r="E47" s="148"/>
    </row>
    <row r="48" spans="1:9" s="145" customFormat="1" ht="13.5" customHeight="1">
      <c r="D48" s="147"/>
      <c r="E48" s="148"/>
    </row>
    <row r="49" spans="1:9" s="145" customFormat="1" ht="21">
      <c r="D49" s="147"/>
      <c r="E49" s="148"/>
    </row>
    <row r="50" spans="1:9" s="145" customFormat="1" ht="13.5" customHeight="1">
      <c r="D50" s="149"/>
      <c r="E50" s="150"/>
    </row>
    <row r="51" spans="1:9" s="145" customFormat="1" ht="13.5" customHeight="1">
      <c r="D51" s="149"/>
      <c r="E51" s="150"/>
    </row>
    <row r="52" spans="1:9" s="145" customFormat="1" ht="13.5" customHeight="1">
      <c r="D52" s="149"/>
      <c r="E52" s="150"/>
    </row>
    <row r="53" spans="1:9" s="145" customFormat="1" ht="13.5" customHeight="1">
      <c r="D53" s="149"/>
      <c r="E53" s="150"/>
      <c r="F53" s="151" t="s">
        <v>265</v>
      </c>
      <c r="G53" s="151" t="s">
        <v>387</v>
      </c>
    </row>
    <row r="54" spans="1:9" s="145" customFormat="1" ht="13.5" customHeight="1">
      <c r="D54" s="149"/>
      <c r="E54" s="150"/>
    </row>
    <row r="55" spans="1:9" s="145" customFormat="1" ht="13.5" customHeight="1">
      <c r="A55" s="246"/>
      <c r="B55" s="247"/>
      <c r="C55" s="247"/>
      <c r="D55" s="247"/>
      <c r="E55" s="247"/>
      <c r="F55" s="247"/>
      <c r="G55" s="247"/>
      <c r="H55" s="247"/>
      <c r="I55" s="247"/>
    </row>
  </sheetData>
  <mergeCells count="6">
    <mergeCell ref="A55:I55"/>
    <mergeCell ref="B27:C28"/>
    <mergeCell ref="D27:H28"/>
    <mergeCell ref="B29:C30"/>
    <mergeCell ref="D29:H30"/>
    <mergeCell ref="A42:I46"/>
  </mergeCells>
  <phoneticPr fontI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&amp;RCopyright (C) 2019 NEC Corporation      Page 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47"/>
  <sheetViews>
    <sheetView showGridLines="0" view="pageBreakPreview" zoomScaleNormal="85" zoomScaleSheetLayoutView="100" workbookViewId="0">
      <selection activeCell="A3" sqref="A3"/>
    </sheetView>
  </sheetViews>
  <sheetFormatPr defaultColWidth="2.625" defaultRowHeight="13.5" customHeight="1"/>
  <cols>
    <col min="1" max="46" width="2.625" style="3" customWidth="1"/>
    <col min="47" max="47" width="5" style="3" customWidth="1"/>
    <col min="48" max="48" width="2.625" style="3" customWidth="1"/>
    <col min="49" max="49" width="4.625" style="3" customWidth="1"/>
    <col min="50" max="50" width="2.625" style="3" customWidth="1"/>
    <col min="51" max="51" width="4.625" style="3" customWidth="1"/>
    <col min="5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54" s="2" customFormat="1" ht="14.25" customHeight="1" thickBot="1">
      <c r="A1" s="254" t="s">
        <v>267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6" t="s">
        <v>14</v>
      </c>
      <c r="AL1" s="257"/>
      <c r="AM1" s="257"/>
      <c r="AN1" s="257"/>
      <c r="AO1" s="257"/>
      <c r="AP1" s="257"/>
      <c r="AQ1" s="257"/>
      <c r="AR1" s="258"/>
      <c r="AS1" s="259" t="s">
        <v>15</v>
      </c>
      <c r="AT1" s="260"/>
      <c r="AU1" s="260"/>
      <c r="AV1" s="260"/>
      <c r="AW1" s="260"/>
      <c r="AX1" s="260"/>
      <c r="AY1" s="260"/>
      <c r="AZ1" s="260"/>
      <c r="BA1" s="261"/>
    </row>
    <row r="2" spans="1:54" s="2" customFormat="1" ht="36.75" customHeight="1" thickBot="1">
      <c r="A2" s="152"/>
      <c r="B2" s="262" t="str">
        <f>"ネットワーク・vSAN情報設定  事前確認シート(Aパターン)"&amp;CHAR(10)&amp;表紙!D27&amp;"様"</f>
        <v>ネットワーク・vSAN情報設定  事前確認シート(Aパターン)
&lt;お客様名&gt;様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3" t="s">
        <v>266</v>
      </c>
      <c r="AL2" s="264"/>
      <c r="AM2" s="264"/>
      <c r="AN2" s="264"/>
      <c r="AO2" s="264"/>
      <c r="AP2" s="264"/>
      <c r="AQ2" s="264"/>
      <c r="AR2" s="265"/>
      <c r="AS2" s="266" t="str">
        <f>表紙!D29</f>
        <v>&lt;版数&gt;</v>
      </c>
      <c r="AT2" s="267"/>
      <c r="AU2" s="267"/>
      <c r="AV2" s="267"/>
      <c r="AW2" s="267"/>
      <c r="AX2" s="267"/>
      <c r="AY2" s="267"/>
      <c r="AZ2" s="267"/>
      <c r="BA2" s="268"/>
    </row>
    <row r="3" spans="1:54" s="6" customFormat="1" ht="13.5" customHeight="1">
      <c r="AT3" s="7"/>
    </row>
    <row r="4" spans="1:54" s="1" customFormat="1" ht="13.5" customHeight="1">
      <c r="A4" s="153"/>
      <c r="B4" s="15" t="s">
        <v>268</v>
      </c>
      <c r="C4" s="8"/>
      <c r="D4" s="8"/>
      <c r="E4" s="8"/>
      <c r="F4" s="8"/>
      <c r="G4" s="8"/>
      <c r="H4" s="8"/>
      <c r="I4" s="8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4" s="1" customFormat="1" ht="13.5" customHeight="1">
      <c r="A5" s="153"/>
      <c r="B5" s="15"/>
      <c r="C5" s="8"/>
      <c r="D5" s="8"/>
      <c r="E5" s="8"/>
      <c r="F5" s="8"/>
      <c r="G5" s="8"/>
      <c r="H5" s="8"/>
      <c r="I5" s="8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4" s="1" customFormat="1" ht="13.5" customHeight="1">
      <c r="A6" s="153"/>
      <c r="B6" s="15"/>
      <c r="C6" s="154" t="s">
        <v>269</v>
      </c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4" s="1" customFormat="1" ht="13.5" customHeight="1">
      <c r="A7" s="153"/>
      <c r="B7" s="15"/>
      <c r="C7" s="154"/>
      <c r="D7" s="155" t="s">
        <v>270</v>
      </c>
      <c r="E7" s="156"/>
      <c r="F7" s="156"/>
      <c r="G7" s="156"/>
      <c r="H7" s="8"/>
      <c r="I7" s="8"/>
      <c r="J7" s="4"/>
      <c r="K7" s="4" t="s">
        <v>271</v>
      </c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4" s="1" customFormat="1" ht="13.5" customHeight="1">
      <c r="A8" s="153"/>
      <c r="B8" s="15"/>
      <c r="D8" s="155" t="s">
        <v>272</v>
      </c>
      <c r="E8" s="156"/>
      <c r="F8" s="156"/>
      <c r="G8" s="156"/>
      <c r="H8" s="156"/>
      <c r="I8" s="157"/>
      <c r="K8" s="158" t="s">
        <v>273</v>
      </c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4" s="1" customFormat="1" ht="13.5" customHeight="1">
      <c r="A9" s="153"/>
      <c r="B9" s="15"/>
      <c r="D9" s="155" t="s">
        <v>274</v>
      </c>
      <c r="E9" s="156"/>
      <c r="F9" s="156"/>
      <c r="G9" s="156"/>
      <c r="H9" s="156"/>
      <c r="I9" s="157"/>
      <c r="K9" s="158" t="s">
        <v>275</v>
      </c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4" s="1" customFormat="1" ht="13.5" customHeight="1">
      <c r="A10" s="13"/>
      <c r="B10" s="159"/>
      <c r="C10" s="9"/>
      <c r="D10" s="160" t="s">
        <v>276</v>
      </c>
      <c r="E10" s="160"/>
      <c r="F10" s="160"/>
      <c r="G10" s="160"/>
      <c r="H10" s="160"/>
      <c r="I10" s="161"/>
      <c r="K10" s="160" t="s">
        <v>277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1"/>
      <c r="AP10" s="11"/>
      <c r="AQ10" s="11"/>
      <c r="AR10" s="11"/>
      <c r="AS10" s="11"/>
      <c r="AT10" s="18"/>
      <c r="AU10" s="18"/>
      <c r="AV10" s="18"/>
      <c r="AW10" s="18"/>
      <c r="AX10" s="18"/>
      <c r="AY10" s="18"/>
      <c r="AZ10" s="9"/>
      <c r="BA10" s="9"/>
      <c r="BB10" s="9"/>
    </row>
    <row r="11" spans="1:54" s="1" customFormat="1" ht="13.5" customHeight="1">
      <c r="A11" s="13"/>
      <c r="B11" s="9"/>
      <c r="C11" s="9"/>
      <c r="D11" s="160" t="s">
        <v>278</v>
      </c>
      <c r="E11" s="160"/>
      <c r="F11" s="160"/>
      <c r="G11" s="160"/>
      <c r="H11" s="160"/>
      <c r="I11" s="162"/>
      <c r="K11" s="160" t="s">
        <v>279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1"/>
      <c r="AP11" s="11"/>
      <c r="AQ11" s="11"/>
      <c r="AR11" s="11"/>
      <c r="AS11" s="11"/>
      <c r="AT11" s="18"/>
      <c r="AU11" s="18"/>
      <c r="AV11" s="18"/>
      <c r="AW11" s="18"/>
      <c r="AX11" s="18"/>
      <c r="AY11" s="18"/>
      <c r="AZ11" s="9"/>
      <c r="BA11" s="9"/>
      <c r="BB11" s="9"/>
    </row>
    <row r="12" spans="1:54" s="1" customFormat="1" ht="13.5" customHeight="1">
      <c r="A12" s="13"/>
      <c r="B12" s="159"/>
      <c r="C12" s="9"/>
      <c r="D12" s="160" t="s">
        <v>280</v>
      </c>
      <c r="E12" s="160"/>
      <c r="F12" s="160"/>
      <c r="G12" s="160"/>
      <c r="H12" s="160"/>
      <c r="I12" s="161"/>
      <c r="K12" s="160" t="s">
        <v>281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1"/>
      <c r="AP12" s="11"/>
      <c r="AQ12" s="11"/>
      <c r="AR12" s="11"/>
      <c r="AS12" s="11"/>
      <c r="AT12" s="18"/>
      <c r="AU12" s="18"/>
      <c r="AV12" s="18"/>
      <c r="AW12" s="18"/>
      <c r="AX12" s="18"/>
      <c r="AY12" s="18"/>
      <c r="AZ12" s="9"/>
      <c r="BA12" s="9"/>
      <c r="BB12" s="9"/>
    </row>
    <row r="13" spans="1:54" s="1" customFormat="1" ht="13.5" customHeight="1">
      <c r="A13" s="13"/>
      <c r="B13" s="159"/>
      <c r="C13" s="9"/>
      <c r="D13" s="160" t="s">
        <v>282</v>
      </c>
      <c r="E13" s="160"/>
      <c r="F13" s="160"/>
      <c r="G13" s="160"/>
      <c r="H13" s="160"/>
      <c r="I13" s="161"/>
      <c r="K13" s="160" t="s">
        <v>283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1"/>
      <c r="AP13" s="11"/>
      <c r="AQ13" s="11"/>
      <c r="AR13" s="11"/>
      <c r="AS13" s="11"/>
      <c r="AT13" s="18"/>
      <c r="AU13" s="18"/>
      <c r="AV13" s="18"/>
      <c r="AW13" s="18"/>
      <c r="AX13" s="18"/>
      <c r="AY13" s="18"/>
      <c r="AZ13" s="9"/>
      <c r="BA13" s="9"/>
      <c r="BB13" s="9"/>
    </row>
    <row r="14" spans="1:54" s="1" customFormat="1" ht="13.5" customHeight="1">
      <c r="A14" s="13"/>
      <c r="B14" s="159"/>
      <c r="C14" s="9"/>
      <c r="D14" s="160" t="s">
        <v>284</v>
      </c>
      <c r="E14" s="160"/>
      <c r="F14" s="160"/>
      <c r="G14" s="160"/>
      <c r="H14" s="160"/>
      <c r="I14" s="161"/>
      <c r="K14" s="160" t="s">
        <v>285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1"/>
      <c r="AP14" s="11"/>
      <c r="AQ14" s="11"/>
      <c r="AR14" s="11"/>
      <c r="AS14" s="11"/>
      <c r="AT14" s="18"/>
      <c r="AU14" s="18"/>
      <c r="AV14" s="18"/>
      <c r="AW14" s="18"/>
      <c r="AX14" s="18"/>
      <c r="AY14" s="18"/>
      <c r="AZ14" s="9"/>
      <c r="BA14" s="9"/>
      <c r="BB14" s="9"/>
    </row>
    <row r="15" spans="1:54" s="1" customFormat="1" ht="13.5" customHeight="1">
      <c r="A15" s="13"/>
      <c r="B15" s="159"/>
      <c r="C15" s="9"/>
      <c r="D15" s="160"/>
      <c r="E15" s="160"/>
      <c r="F15" s="160"/>
      <c r="G15" s="160"/>
      <c r="H15" s="160"/>
      <c r="I15" s="161"/>
      <c r="K15" s="160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1"/>
      <c r="AP15" s="11"/>
      <c r="AQ15" s="11"/>
      <c r="AR15" s="11"/>
      <c r="AS15" s="11"/>
      <c r="AT15" s="18"/>
      <c r="AU15" s="18"/>
      <c r="AV15" s="18"/>
      <c r="AW15" s="18"/>
      <c r="AX15" s="18"/>
      <c r="AY15" s="18"/>
      <c r="AZ15" s="9"/>
      <c r="BA15" s="9"/>
      <c r="BB15" s="9"/>
    </row>
    <row r="16" spans="1:54" s="1" customFormat="1" ht="13.5" customHeight="1">
      <c r="A16" s="13"/>
      <c r="B16" s="159"/>
      <c r="C16" s="9"/>
      <c r="D16" s="14"/>
      <c r="E16" s="12"/>
      <c r="F16" s="12"/>
      <c r="G16" s="12"/>
      <c r="H16" s="12"/>
      <c r="I16" s="163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1"/>
      <c r="AP16" s="11"/>
      <c r="AQ16" s="11"/>
      <c r="AR16" s="11"/>
      <c r="AS16" s="11"/>
      <c r="AT16" s="18"/>
      <c r="AU16" s="18"/>
      <c r="AV16" s="18"/>
      <c r="AW16" s="18"/>
      <c r="AX16" s="18"/>
      <c r="AY16" s="18"/>
      <c r="AZ16" s="9"/>
      <c r="BA16" s="9"/>
      <c r="BB16" s="9"/>
    </row>
    <row r="17" spans="1:54" s="1" customFormat="1" ht="13.5" customHeight="1">
      <c r="A17" s="3"/>
      <c r="B17" s="3"/>
      <c r="C17" s="13" t="s">
        <v>286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164" t="s">
        <v>287</v>
      </c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3"/>
    </row>
    <row r="18" spans="1:54" s="1" customFormat="1" ht="13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164" t="s">
        <v>288</v>
      </c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3"/>
    </row>
    <row r="19" spans="1:54" s="1" customFormat="1" ht="13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165"/>
      <c r="AO19" s="3"/>
      <c r="AP19" s="166" t="s">
        <v>289</v>
      </c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3"/>
    </row>
    <row r="20" spans="1:54" s="1" customFormat="1" ht="13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167"/>
      <c r="AO20" s="3"/>
      <c r="AP20" s="164" t="s">
        <v>290</v>
      </c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3"/>
    </row>
    <row r="21" spans="1:54" s="1" customFormat="1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164" t="s">
        <v>291</v>
      </c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3"/>
    </row>
    <row r="22" spans="1:54" s="1" customFormat="1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164" t="s">
        <v>292</v>
      </c>
      <c r="AQ22" s="164"/>
      <c r="AR22" s="164"/>
      <c r="AS22" s="164"/>
      <c r="AT22" s="164"/>
      <c r="AU22" s="164"/>
      <c r="AV22" s="164"/>
      <c r="AW22" s="164"/>
      <c r="AX22" s="164"/>
      <c r="AY22" s="164"/>
      <c r="AZ22" s="164"/>
      <c r="BA22" s="164"/>
      <c r="BB22" s="3"/>
    </row>
    <row r="23" spans="1:54" s="1" customFormat="1" ht="13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64" t="s">
        <v>293</v>
      </c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3"/>
    </row>
    <row r="24" spans="1:54" s="1" customFormat="1" ht="13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64" t="s">
        <v>294</v>
      </c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3"/>
    </row>
    <row r="25" spans="1:54" s="1" customFormat="1" ht="13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64" t="s">
        <v>295</v>
      </c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3"/>
    </row>
    <row r="26" spans="1:54" ht="13.5" customHeight="1">
      <c r="AP26" s="164" t="s">
        <v>296</v>
      </c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</row>
    <row r="28" spans="1:54" s="1" customFormat="1" ht="13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167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164"/>
      <c r="BB28" s="3"/>
    </row>
    <row r="29" spans="1:54" s="1" customFormat="1" ht="13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167"/>
      <c r="AO29" s="3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3"/>
    </row>
    <row r="30" spans="1:54" s="1" customFormat="1" ht="13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68"/>
      <c r="AO30" s="3"/>
      <c r="AQ30" s="164"/>
      <c r="AR30" s="164"/>
      <c r="AS30" s="164"/>
      <c r="AT30" s="164"/>
      <c r="AU30" s="164"/>
      <c r="AV30" s="164"/>
      <c r="AW30" s="164"/>
      <c r="AX30" s="164"/>
      <c r="AY30" s="164"/>
      <c r="AZ30" s="169"/>
      <c r="BA30" s="164"/>
      <c r="BB30" s="3"/>
    </row>
    <row r="31" spans="1:54" s="1" customFormat="1" ht="13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70"/>
      <c r="AO31" s="3"/>
      <c r="AP31" s="169"/>
      <c r="AQ31" s="169"/>
      <c r="AR31" s="169"/>
      <c r="AS31" s="169"/>
      <c r="AT31" s="169"/>
      <c r="AU31" s="169"/>
      <c r="AV31" s="169"/>
      <c r="AW31" s="169"/>
      <c r="AX31" s="169"/>
      <c r="AY31" s="169"/>
      <c r="AZ31" s="3"/>
      <c r="BA31" s="164"/>
      <c r="BB31" s="3"/>
    </row>
    <row r="32" spans="1:54" s="1" customFormat="1" ht="13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70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164"/>
      <c r="BB32" s="3"/>
    </row>
    <row r="33" spans="1:57" s="1" customFormat="1" ht="13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70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164"/>
      <c r="BB33" s="3"/>
    </row>
    <row r="34" spans="1:57" s="1" customFormat="1" ht="13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70"/>
      <c r="AO34" s="4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64"/>
      <c r="BB34" s="3"/>
    </row>
    <row r="35" spans="1:57" s="1" customFormat="1" ht="13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4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4"/>
      <c r="BA35" s="164"/>
      <c r="BB35" s="3"/>
    </row>
    <row r="36" spans="1:57" s="1" customFormat="1" ht="13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164"/>
      <c r="BB36" s="3"/>
    </row>
    <row r="37" spans="1:57" s="1" customFormat="1" ht="13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3"/>
      <c r="BA37" s="164"/>
      <c r="BB37" s="3"/>
    </row>
    <row r="38" spans="1:57" s="1" customFormat="1" ht="13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164"/>
      <c r="BB38" s="3"/>
    </row>
    <row r="39" spans="1:57" s="1" customFormat="1" ht="13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169"/>
      <c r="BB39" s="3"/>
    </row>
    <row r="40" spans="1:57" s="1" customFormat="1" ht="13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169"/>
      <c r="BB40" s="3"/>
    </row>
    <row r="41" spans="1:57" s="1" customFormat="1" ht="13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169"/>
      <c r="BB41" s="3"/>
    </row>
    <row r="42" spans="1:57" s="1" customFormat="1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169"/>
      <c r="BB42" s="3"/>
    </row>
    <row r="43" spans="1:57" s="1" customFormat="1" ht="13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169"/>
      <c r="BB43" s="3"/>
    </row>
    <row r="44" spans="1:57" s="1" customFormat="1" ht="13.5" customHeight="1">
      <c r="A44" s="3"/>
      <c r="B44" s="3"/>
      <c r="C44" s="171" t="s">
        <v>297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7" s="1" customFormat="1" ht="13.5" customHeight="1">
      <c r="A45" s="3"/>
      <c r="B45" s="3"/>
      <c r="C45" s="3" t="s">
        <v>298</v>
      </c>
      <c r="D45" s="3"/>
      <c r="E45" s="3"/>
      <c r="F45" s="3"/>
      <c r="G45" s="3"/>
      <c r="H45" s="3"/>
      <c r="I45" s="3"/>
      <c r="J45" s="3"/>
      <c r="L45" s="172"/>
      <c r="M45" s="172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7" s="1" customFormat="1" ht="13.5" customHeight="1">
      <c r="A46" s="153"/>
      <c r="B46" s="15"/>
      <c r="C46" s="8"/>
      <c r="D46" s="8"/>
      <c r="E46" s="8"/>
      <c r="F46" s="8"/>
      <c r="G46" s="8"/>
      <c r="H46" s="8"/>
      <c r="I46" s="8"/>
      <c r="J46" s="4"/>
      <c r="K46" s="4"/>
      <c r="L46" s="4"/>
      <c r="M46" s="4"/>
      <c r="N46" s="4"/>
      <c r="O46" s="4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4"/>
      <c r="AN46" s="4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7" s="1" customFormat="1" ht="13.5" customHeight="1">
      <c r="A47" s="19"/>
      <c r="B47" s="15"/>
      <c r="C47" s="8"/>
      <c r="D47" s="8"/>
      <c r="E47" s="8"/>
      <c r="F47" s="8"/>
      <c r="G47" s="8"/>
      <c r="H47" s="8"/>
      <c r="I47" s="8"/>
      <c r="J47" s="4"/>
      <c r="K47" s="4"/>
      <c r="L47" s="4"/>
      <c r="M47" s="4"/>
      <c r="N47" s="4"/>
      <c r="O47" s="4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4"/>
      <c r="AN47" s="4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C47" s="9"/>
      <c r="BE47" s="9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Z106"/>
  <sheetViews>
    <sheetView showGridLines="0" view="pageBreakPreview" zoomScaleNormal="85" zoomScaleSheetLayoutView="100" workbookViewId="0">
      <selection activeCell="BC1" sqref="BC1"/>
    </sheetView>
  </sheetViews>
  <sheetFormatPr defaultColWidth="2.625" defaultRowHeight="13.5" customHeight="1"/>
  <cols>
    <col min="1" max="1" width="4" style="3" customWidth="1"/>
    <col min="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64" s="2" customFormat="1" ht="14.25" customHeight="1" thickBot="1">
      <c r="A1" s="459" t="s">
        <v>8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0"/>
      <c r="AH1" s="460"/>
      <c r="AI1" s="460"/>
      <c r="AJ1" s="460"/>
      <c r="AK1" s="461" t="s">
        <v>14</v>
      </c>
      <c r="AL1" s="462"/>
      <c r="AM1" s="462"/>
      <c r="AN1" s="462"/>
      <c r="AO1" s="462"/>
      <c r="AP1" s="462"/>
      <c r="AQ1" s="462"/>
      <c r="AR1" s="463"/>
      <c r="AS1" s="464" t="s">
        <v>15</v>
      </c>
      <c r="AT1" s="465"/>
      <c r="AU1" s="465"/>
      <c r="AV1" s="465"/>
      <c r="AW1" s="465"/>
      <c r="AX1" s="465"/>
      <c r="AY1" s="465"/>
      <c r="AZ1" s="465"/>
      <c r="BA1" s="466"/>
    </row>
    <row r="2" spans="1:64" s="2" customFormat="1" ht="36.75" customHeight="1" thickBot="1">
      <c r="A2" s="24"/>
      <c r="B2" s="467" t="str">
        <f>"ネットワーク・vSAN情報設定  ヒアリングシート(推奨設定A)"&amp;CHAR(10)&amp;表紙!D27&amp;"様"</f>
        <v>ネットワーク・vSAN情報設定  ヒアリングシート(推奨設定A)
&lt;お客様名&gt;様</v>
      </c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263" t="s">
        <v>266</v>
      </c>
      <c r="AL2" s="264"/>
      <c r="AM2" s="264"/>
      <c r="AN2" s="264"/>
      <c r="AO2" s="264"/>
      <c r="AP2" s="264"/>
      <c r="AQ2" s="264"/>
      <c r="AR2" s="265"/>
      <c r="AS2" s="266" t="str">
        <f>表紙!D29</f>
        <v>&lt;版数&gt;</v>
      </c>
      <c r="AT2" s="267"/>
      <c r="AU2" s="267"/>
      <c r="AV2" s="267"/>
      <c r="AW2" s="267"/>
      <c r="AX2" s="267"/>
      <c r="AY2" s="267"/>
      <c r="AZ2" s="267"/>
      <c r="BA2" s="268"/>
    </row>
    <row r="3" spans="1:64" s="6" customFormat="1" ht="6" customHeight="1">
      <c r="AT3" s="7"/>
    </row>
    <row r="4" spans="1:64" s="6" customFormat="1" ht="12.75" customHeight="1">
      <c r="B4" s="190" t="s">
        <v>322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AT4" s="7"/>
    </row>
    <row r="5" spans="1:64" s="6" customFormat="1" ht="13.5" customHeight="1">
      <c r="AT5" s="7"/>
    </row>
    <row r="6" spans="1:64" s="1" customFormat="1" ht="13.5" customHeight="1">
      <c r="A6" s="48" t="s">
        <v>52</v>
      </c>
      <c r="C6" s="8"/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C6" s="9"/>
      <c r="BE6" s="9"/>
    </row>
    <row r="7" spans="1:64" s="1" customFormat="1" ht="13.5" customHeight="1" thickBot="1">
      <c r="A7" s="48"/>
      <c r="B7" s="1" t="s">
        <v>323</v>
      </c>
      <c r="C7" s="8"/>
      <c r="D7" s="8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23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C7" s="9"/>
      <c r="BE7" s="9"/>
    </row>
    <row r="8" spans="1:64" s="1" customFormat="1" ht="13.5" customHeight="1" thickBot="1">
      <c r="A8" s="204" t="s">
        <v>390</v>
      </c>
      <c r="B8" s="468" t="s">
        <v>53</v>
      </c>
      <c r="C8" s="469"/>
      <c r="D8" s="469"/>
      <c r="E8" s="469"/>
      <c r="F8" s="469"/>
      <c r="G8" s="469"/>
      <c r="H8" s="469"/>
      <c r="I8" s="469"/>
      <c r="J8" s="469"/>
      <c r="K8" s="469"/>
      <c r="L8" s="469"/>
      <c r="M8" s="469"/>
      <c r="N8" s="469"/>
      <c r="O8" s="469"/>
      <c r="P8" s="472" t="s">
        <v>51</v>
      </c>
      <c r="Q8" s="473"/>
      <c r="R8" s="473"/>
      <c r="S8" s="473"/>
      <c r="T8" s="473"/>
      <c r="U8" s="473"/>
      <c r="V8" s="473"/>
      <c r="W8" s="473"/>
      <c r="X8" s="473"/>
      <c r="Y8" s="473"/>
      <c r="Z8" s="473"/>
      <c r="AA8" s="473"/>
      <c r="AB8" s="473"/>
      <c r="AC8" s="473"/>
      <c r="AD8" s="473"/>
      <c r="AE8" s="473"/>
      <c r="AF8" s="473"/>
      <c r="AG8" s="473"/>
      <c r="AH8" s="473"/>
      <c r="AI8" s="473"/>
      <c r="AJ8" s="473"/>
      <c r="AK8" s="473"/>
      <c r="AL8" s="473"/>
      <c r="AM8" s="473"/>
      <c r="AN8" s="473"/>
      <c r="AO8" s="473"/>
      <c r="AP8" s="473"/>
      <c r="AQ8" s="473"/>
      <c r="AR8" s="473"/>
      <c r="AS8" s="473"/>
      <c r="AT8" s="473"/>
      <c r="AU8" s="473"/>
      <c r="AV8" s="473"/>
      <c r="AW8" s="473"/>
      <c r="AX8" s="474"/>
      <c r="AY8" s="478" t="s">
        <v>259</v>
      </c>
      <c r="AZ8" s="289"/>
      <c r="BA8" s="289"/>
      <c r="BB8" s="289"/>
      <c r="BC8" s="289"/>
      <c r="BD8" s="289"/>
      <c r="BE8" s="289"/>
      <c r="BF8" s="289"/>
      <c r="BG8" s="289"/>
      <c r="BH8" s="289"/>
      <c r="BI8" s="289"/>
      <c r="BJ8" s="289"/>
      <c r="BK8" s="289"/>
      <c r="BL8" s="479"/>
    </row>
    <row r="9" spans="1:64" s="1" customFormat="1" ht="13.5" customHeight="1" thickTop="1" thickBot="1">
      <c r="A9" s="204">
        <v>1</v>
      </c>
      <c r="B9" s="470" t="s">
        <v>16</v>
      </c>
      <c r="C9" s="471"/>
      <c r="D9" s="471"/>
      <c r="E9" s="471"/>
      <c r="F9" s="471"/>
      <c r="G9" s="471"/>
      <c r="H9" s="471"/>
      <c r="I9" s="471"/>
      <c r="J9" s="471"/>
      <c r="K9" s="471"/>
      <c r="L9" s="471"/>
      <c r="M9" s="471"/>
      <c r="N9" s="471"/>
      <c r="O9" s="471"/>
      <c r="P9" s="475"/>
      <c r="Q9" s="476"/>
      <c r="R9" s="476"/>
      <c r="S9" s="476"/>
      <c r="T9" s="476"/>
      <c r="U9" s="476"/>
      <c r="V9" s="476"/>
      <c r="W9" s="476"/>
      <c r="X9" s="476"/>
      <c r="Y9" s="476"/>
      <c r="Z9" s="476"/>
      <c r="AA9" s="476"/>
      <c r="AB9" s="476"/>
      <c r="AC9" s="476"/>
      <c r="AD9" s="476"/>
      <c r="AE9" s="476"/>
      <c r="AF9" s="476"/>
      <c r="AG9" s="476"/>
      <c r="AH9" s="476"/>
      <c r="AI9" s="476"/>
      <c r="AJ9" s="476"/>
      <c r="AK9" s="476"/>
      <c r="AL9" s="476"/>
      <c r="AM9" s="476"/>
      <c r="AN9" s="476"/>
      <c r="AO9" s="476"/>
      <c r="AP9" s="476"/>
      <c r="AQ9" s="476"/>
      <c r="AR9" s="476"/>
      <c r="AS9" s="476"/>
      <c r="AT9" s="476"/>
      <c r="AU9" s="476"/>
      <c r="AV9" s="476"/>
      <c r="AW9" s="476"/>
      <c r="AX9" s="477"/>
      <c r="AY9" s="480" t="s">
        <v>260</v>
      </c>
      <c r="AZ9" s="481"/>
      <c r="BA9" s="481"/>
      <c r="BB9" s="481"/>
      <c r="BC9" s="481"/>
      <c r="BD9" s="481"/>
      <c r="BE9" s="481"/>
      <c r="BF9" s="481"/>
      <c r="BG9" s="481"/>
      <c r="BH9" s="481"/>
      <c r="BI9" s="481"/>
      <c r="BJ9" s="481"/>
      <c r="BK9" s="481"/>
      <c r="BL9" s="482"/>
    </row>
    <row r="10" spans="1:64" s="1" customFormat="1" ht="13.5" customHeight="1">
      <c r="A10" s="19"/>
      <c r="B10" s="15"/>
      <c r="C10" s="8"/>
      <c r="D10" s="8"/>
      <c r="E10" s="8"/>
      <c r="F10" s="8"/>
      <c r="G10" s="8"/>
      <c r="H10" s="8"/>
      <c r="I10" s="8"/>
      <c r="J10" s="4"/>
      <c r="K10" s="4"/>
      <c r="L10" s="4"/>
      <c r="M10" s="4"/>
      <c r="N10" s="4"/>
      <c r="O10" s="4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23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C10" s="9"/>
      <c r="BE10" s="9"/>
    </row>
    <row r="11" spans="1:64" s="1" customFormat="1" ht="13.5" customHeight="1">
      <c r="A11" s="45" t="s">
        <v>60</v>
      </c>
      <c r="C11" s="16"/>
      <c r="D11" s="8"/>
      <c r="E11" s="8"/>
      <c r="F11" s="8"/>
      <c r="G11" s="8"/>
      <c r="H11" s="8"/>
      <c r="I11" s="8"/>
      <c r="J11" s="4"/>
      <c r="K11" s="4"/>
      <c r="L11" s="4"/>
      <c r="M11" s="4"/>
      <c r="N11" s="4"/>
      <c r="O11" s="4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D11" s="9"/>
      <c r="BE11" s="9"/>
    </row>
    <row r="12" spans="1:64" s="9" customFormat="1" ht="13.5" customHeight="1" thickBot="1">
      <c r="B12" s="18" t="s">
        <v>61</v>
      </c>
      <c r="D12" s="12"/>
      <c r="E12" s="16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3"/>
      <c r="AT12" s="17"/>
      <c r="AU12" s="17"/>
      <c r="AV12" s="17"/>
      <c r="AW12" s="17"/>
      <c r="AX12" s="17"/>
      <c r="AY12" s="17"/>
      <c r="BE12" s="20"/>
    </row>
    <row r="13" spans="1:64" s="9" customFormat="1" ht="13.5" customHeight="1" thickBot="1">
      <c r="A13" s="204" t="s">
        <v>390</v>
      </c>
      <c r="B13" s="288" t="s">
        <v>35</v>
      </c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3"/>
      <c r="N13" s="483"/>
      <c r="O13" s="484"/>
      <c r="P13" s="349" t="s">
        <v>2</v>
      </c>
      <c r="Q13" s="318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318"/>
      <c r="AC13" s="318"/>
      <c r="AD13" s="318"/>
      <c r="AE13" s="318"/>
      <c r="AF13" s="318"/>
      <c r="AG13" s="318"/>
      <c r="AH13" s="318"/>
      <c r="AI13" s="318"/>
      <c r="AJ13" s="318"/>
      <c r="AK13" s="318"/>
      <c r="AL13" s="318"/>
      <c r="AM13" s="318"/>
      <c r="AN13" s="318"/>
      <c r="AO13" s="318"/>
      <c r="AP13" s="318"/>
      <c r="AQ13" s="318"/>
      <c r="AR13" s="318"/>
      <c r="AS13" s="318"/>
      <c r="AT13" s="318"/>
      <c r="AU13" s="318"/>
      <c r="AV13" s="318"/>
      <c r="AW13" s="318"/>
      <c r="AX13" s="319"/>
      <c r="AY13" s="478" t="s">
        <v>259</v>
      </c>
      <c r="AZ13" s="289"/>
      <c r="BA13" s="289"/>
      <c r="BB13" s="289"/>
      <c r="BC13" s="289"/>
      <c r="BD13" s="289"/>
      <c r="BE13" s="289"/>
      <c r="BF13" s="289"/>
      <c r="BG13" s="289"/>
      <c r="BH13" s="289"/>
      <c r="BI13" s="289"/>
      <c r="BJ13" s="289"/>
      <c r="BK13" s="289"/>
      <c r="BL13" s="479"/>
    </row>
    <row r="14" spans="1:64" s="9" customFormat="1" ht="13.5" customHeight="1" thickTop="1">
      <c r="A14" s="204">
        <v>2</v>
      </c>
      <c r="B14" s="333" t="s">
        <v>63</v>
      </c>
      <c r="C14" s="334"/>
      <c r="D14" s="334"/>
      <c r="E14" s="334"/>
      <c r="F14" s="351"/>
      <c r="G14" s="485" t="s">
        <v>27</v>
      </c>
      <c r="H14" s="415"/>
      <c r="I14" s="415"/>
      <c r="J14" s="415"/>
      <c r="K14" s="415"/>
      <c r="L14" s="415"/>
      <c r="M14" s="415"/>
      <c r="N14" s="415"/>
      <c r="O14" s="416"/>
      <c r="P14" s="486" t="s">
        <v>1</v>
      </c>
      <c r="Q14" s="487"/>
      <c r="R14" s="487"/>
      <c r="S14" s="487"/>
      <c r="T14" s="487"/>
      <c r="U14" s="487"/>
      <c r="V14" s="487"/>
      <c r="W14" s="366" t="s">
        <v>3</v>
      </c>
      <c r="X14" s="487"/>
      <c r="Y14" s="487"/>
      <c r="Z14" s="487"/>
      <c r="AA14" s="487"/>
      <c r="AB14" s="487"/>
      <c r="AC14" s="487"/>
      <c r="AD14" s="366" t="s">
        <v>4</v>
      </c>
      <c r="AE14" s="366"/>
      <c r="AF14" s="366"/>
      <c r="AG14" s="366"/>
      <c r="AH14" s="366"/>
      <c r="AI14" s="366"/>
      <c r="AJ14" s="366"/>
      <c r="AK14" s="366" t="s">
        <v>5</v>
      </c>
      <c r="AL14" s="366"/>
      <c r="AM14" s="366"/>
      <c r="AN14" s="366"/>
      <c r="AO14" s="366"/>
      <c r="AP14" s="366"/>
      <c r="AQ14" s="366"/>
      <c r="AR14" s="366" t="s">
        <v>6</v>
      </c>
      <c r="AS14" s="366"/>
      <c r="AT14" s="366"/>
      <c r="AU14" s="366"/>
      <c r="AV14" s="366"/>
      <c r="AW14" s="366"/>
      <c r="AX14" s="367"/>
      <c r="AY14" s="505" t="s">
        <v>324</v>
      </c>
      <c r="AZ14" s="506"/>
      <c r="BA14" s="506"/>
      <c r="BB14" s="506"/>
      <c r="BC14" s="506"/>
      <c r="BD14" s="506"/>
      <c r="BE14" s="506"/>
      <c r="BF14" s="506"/>
      <c r="BG14" s="506"/>
      <c r="BH14" s="507"/>
      <c r="BI14" s="507"/>
      <c r="BJ14" s="507"/>
      <c r="BK14" s="507"/>
      <c r="BL14" s="508"/>
    </row>
    <row r="15" spans="1:64" s="9" customFormat="1" ht="13.5" customHeight="1">
      <c r="A15" s="13"/>
      <c r="B15" s="352"/>
      <c r="C15" s="353"/>
      <c r="D15" s="353"/>
      <c r="E15" s="353"/>
      <c r="F15" s="354"/>
      <c r="G15" s="406"/>
      <c r="H15" s="407"/>
      <c r="I15" s="407"/>
      <c r="J15" s="407"/>
      <c r="K15" s="407"/>
      <c r="L15" s="407"/>
      <c r="M15" s="407"/>
      <c r="N15" s="407"/>
      <c r="O15" s="408"/>
      <c r="P15" s="517"/>
      <c r="Q15" s="499"/>
      <c r="R15" s="499"/>
      <c r="S15" s="499"/>
      <c r="T15" s="499"/>
      <c r="U15" s="499"/>
      <c r="V15" s="499"/>
      <c r="W15" s="498"/>
      <c r="X15" s="499"/>
      <c r="Y15" s="499"/>
      <c r="Z15" s="499"/>
      <c r="AA15" s="499"/>
      <c r="AB15" s="499"/>
      <c r="AC15" s="499"/>
      <c r="AD15" s="498"/>
      <c r="AE15" s="499"/>
      <c r="AF15" s="499"/>
      <c r="AG15" s="499"/>
      <c r="AH15" s="499"/>
      <c r="AI15" s="499"/>
      <c r="AJ15" s="499"/>
      <c r="AK15" s="498"/>
      <c r="AL15" s="499"/>
      <c r="AM15" s="499"/>
      <c r="AN15" s="499"/>
      <c r="AO15" s="499"/>
      <c r="AP15" s="499"/>
      <c r="AQ15" s="499"/>
      <c r="AR15" s="498"/>
      <c r="AS15" s="499"/>
      <c r="AT15" s="499"/>
      <c r="AU15" s="499"/>
      <c r="AV15" s="499"/>
      <c r="AW15" s="499"/>
      <c r="AX15" s="500"/>
      <c r="AY15" s="501"/>
      <c r="AZ15" s="502"/>
      <c r="BA15" s="502"/>
      <c r="BB15" s="502"/>
      <c r="BC15" s="502"/>
      <c r="BD15" s="502"/>
      <c r="BE15" s="502"/>
      <c r="BF15" s="502"/>
      <c r="BG15" s="502"/>
      <c r="BH15" s="503"/>
      <c r="BI15" s="503"/>
      <c r="BJ15" s="503"/>
      <c r="BK15" s="503"/>
      <c r="BL15" s="504"/>
    </row>
    <row r="16" spans="1:64" s="9" customFormat="1" ht="13.5" customHeight="1">
      <c r="A16" s="13"/>
      <c r="B16" s="352"/>
      <c r="C16" s="353"/>
      <c r="D16" s="353"/>
      <c r="E16" s="353"/>
      <c r="F16" s="354"/>
      <c r="G16" s="406"/>
      <c r="H16" s="407"/>
      <c r="I16" s="407"/>
      <c r="J16" s="407"/>
      <c r="K16" s="407"/>
      <c r="L16" s="407"/>
      <c r="M16" s="407"/>
      <c r="N16" s="407"/>
      <c r="O16" s="408"/>
      <c r="P16" s="437" t="s">
        <v>9</v>
      </c>
      <c r="Q16" s="435"/>
      <c r="R16" s="435"/>
      <c r="S16" s="435"/>
      <c r="T16" s="435"/>
      <c r="U16" s="435"/>
      <c r="V16" s="435"/>
      <c r="W16" s="434" t="s">
        <v>10</v>
      </c>
      <c r="X16" s="435"/>
      <c r="Y16" s="435"/>
      <c r="Z16" s="435"/>
      <c r="AA16" s="435"/>
      <c r="AB16" s="435"/>
      <c r="AC16" s="435"/>
      <c r="AD16" s="434" t="s">
        <v>11</v>
      </c>
      <c r="AE16" s="435"/>
      <c r="AF16" s="435"/>
      <c r="AG16" s="435"/>
      <c r="AH16" s="435"/>
      <c r="AI16" s="435"/>
      <c r="AJ16" s="435"/>
      <c r="AK16" s="434" t="s">
        <v>12</v>
      </c>
      <c r="AL16" s="435"/>
      <c r="AM16" s="435"/>
      <c r="AN16" s="435"/>
      <c r="AO16" s="435"/>
      <c r="AP16" s="435"/>
      <c r="AQ16" s="435"/>
      <c r="AR16" s="434" t="s">
        <v>13</v>
      </c>
      <c r="AS16" s="435"/>
      <c r="AT16" s="435"/>
      <c r="AU16" s="435"/>
      <c r="AV16" s="435"/>
      <c r="AW16" s="435"/>
      <c r="AX16" s="436"/>
      <c r="AY16" s="501"/>
      <c r="AZ16" s="502"/>
      <c r="BA16" s="502"/>
      <c r="BB16" s="502"/>
      <c r="BC16" s="502"/>
      <c r="BD16" s="502"/>
      <c r="BE16" s="502"/>
      <c r="BF16" s="502"/>
      <c r="BG16" s="502"/>
      <c r="BH16" s="503"/>
      <c r="BI16" s="503"/>
      <c r="BJ16" s="503"/>
      <c r="BK16" s="503"/>
      <c r="BL16" s="504"/>
    </row>
    <row r="17" spans="1:64" s="9" customFormat="1" ht="13.5" customHeight="1">
      <c r="A17" s="13"/>
      <c r="B17" s="352"/>
      <c r="C17" s="353"/>
      <c r="D17" s="353"/>
      <c r="E17" s="353"/>
      <c r="F17" s="354"/>
      <c r="G17" s="409"/>
      <c r="H17" s="410"/>
      <c r="I17" s="410"/>
      <c r="J17" s="410"/>
      <c r="K17" s="410"/>
      <c r="L17" s="410"/>
      <c r="M17" s="410"/>
      <c r="N17" s="410"/>
      <c r="O17" s="411"/>
      <c r="P17" s="491"/>
      <c r="Q17" s="492"/>
      <c r="R17" s="492"/>
      <c r="S17" s="492"/>
      <c r="T17" s="492"/>
      <c r="U17" s="492"/>
      <c r="V17" s="492"/>
      <c r="W17" s="518"/>
      <c r="X17" s="492"/>
      <c r="Y17" s="492"/>
      <c r="Z17" s="492"/>
      <c r="AA17" s="492"/>
      <c r="AB17" s="492"/>
      <c r="AC17" s="492"/>
      <c r="AD17" s="518"/>
      <c r="AE17" s="492"/>
      <c r="AF17" s="492"/>
      <c r="AG17" s="492"/>
      <c r="AH17" s="492"/>
      <c r="AI17" s="492"/>
      <c r="AJ17" s="492"/>
      <c r="AK17" s="518"/>
      <c r="AL17" s="492"/>
      <c r="AM17" s="492"/>
      <c r="AN17" s="492"/>
      <c r="AO17" s="492"/>
      <c r="AP17" s="492"/>
      <c r="AQ17" s="492"/>
      <c r="AR17" s="518"/>
      <c r="AS17" s="492"/>
      <c r="AT17" s="492"/>
      <c r="AU17" s="492"/>
      <c r="AV17" s="492"/>
      <c r="AW17" s="492"/>
      <c r="AX17" s="519"/>
      <c r="AY17" s="501"/>
      <c r="AZ17" s="502"/>
      <c r="BA17" s="502"/>
      <c r="BB17" s="502"/>
      <c r="BC17" s="502"/>
      <c r="BD17" s="502"/>
      <c r="BE17" s="502"/>
      <c r="BF17" s="502"/>
      <c r="BG17" s="502"/>
      <c r="BH17" s="503"/>
      <c r="BI17" s="503"/>
      <c r="BJ17" s="503"/>
      <c r="BK17" s="503"/>
      <c r="BL17" s="504"/>
    </row>
    <row r="18" spans="1:64" s="9" customFormat="1" ht="13.5" customHeight="1">
      <c r="A18" s="34">
        <v>3</v>
      </c>
      <c r="B18" s="352"/>
      <c r="C18" s="353"/>
      <c r="D18" s="353"/>
      <c r="E18" s="353"/>
      <c r="F18" s="354"/>
      <c r="G18" s="488" t="s">
        <v>0</v>
      </c>
      <c r="H18" s="421"/>
      <c r="I18" s="421"/>
      <c r="J18" s="421"/>
      <c r="K18" s="421"/>
      <c r="L18" s="421"/>
      <c r="M18" s="421"/>
      <c r="N18" s="421"/>
      <c r="O18" s="422"/>
      <c r="P18" s="489" t="s">
        <v>1</v>
      </c>
      <c r="Q18" s="490"/>
      <c r="R18" s="490"/>
      <c r="S18" s="490"/>
      <c r="T18" s="490"/>
      <c r="U18" s="490"/>
      <c r="V18" s="490"/>
      <c r="W18" s="497" t="s">
        <v>3</v>
      </c>
      <c r="X18" s="490"/>
      <c r="Y18" s="490"/>
      <c r="Z18" s="490"/>
      <c r="AA18" s="490"/>
      <c r="AB18" s="490"/>
      <c r="AC18" s="490"/>
      <c r="AD18" s="497" t="s">
        <v>4</v>
      </c>
      <c r="AE18" s="497"/>
      <c r="AF18" s="497"/>
      <c r="AG18" s="497"/>
      <c r="AH18" s="497"/>
      <c r="AI18" s="497"/>
      <c r="AJ18" s="497"/>
      <c r="AK18" s="497" t="s">
        <v>5</v>
      </c>
      <c r="AL18" s="497"/>
      <c r="AM18" s="497"/>
      <c r="AN18" s="497"/>
      <c r="AO18" s="497"/>
      <c r="AP18" s="497"/>
      <c r="AQ18" s="497"/>
      <c r="AR18" s="497" t="s">
        <v>6</v>
      </c>
      <c r="AS18" s="497"/>
      <c r="AT18" s="497"/>
      <c r="AU18" s="497"/>
      <c r="AV18" s="497"/>
      <c r="AW18" s="497"/>
      <c r="AX18" s="516"/>
      <c r="AY18" s="501" t="s">
        <v>325</v>
      </c>
      <c r="AZ18" s="502"/>
      <c r="BA18" s="502"/>
      <c r="BB18" s="502"/>
      <c r="BC18" s="502"/>
      <c r="BD18" s="502"/>
      <c r="BE18" s="502"/>
      <c r="BF18" s="502"/>
      <c r="BG18" s="502"/>
      <c r="BH18" s="503"/>
      <c r="BI18" s="503"/>
      <c r="BJ18" s="503"/>
      <c r="BK18" s="503"/>
      <c r="BL18" s="504"/>
    </row>
    <row r="19" spans="1:64" s="9" customFormat="1" ht="13.5" customHeight="1">
      <c r="A19" s="34"/>
      <c r="B19" s="352"/>
      <c r="C19" s="353"/>
      <c r="D19" s="353"/>
      <c r="E19" s="353"/>
      <c r="F19" s="354"/>
      <c r="G19" s="406"/>
      <c r="H19" s="407"/>
      <c r="I19" s="407"/>
      <c r="J19" s="407"/>
      <c r="K19" s="407"/>
      <c r="L19" s="407"/>
      <c r="M19" s="407"/>
      <c r="N19" s="407"/>
      <c r="O19" s="408"/>
      <c r="P19" s="512"/>
      <c r="Q19" s="513"/>
      <c r="R19" s="513"/>
      <c r="S19" s="513"/>
      <c r="T19" s="513"/>
      <c r="U19" s="513"/>
      <c r="V19" s="513"/>
      <c r="W19" s="514"/>
      <c r="X19" s="513"/>
      <c r="Y19" s="513"/>
      <c r="Z19" s="513"/>
      <c r="AA19" s="513"/>
      <c r="AB19" s="513"/>
      <c r="AC19" s="513"/>
      <c r="AD19" s="514"/>
      <c r="AE19" s="513"/>
      <c r="AF19" s="513"/>
      <c r="AG19" s="513"/>
      <c r="AH19" s="513"/>
      <c r="AI19" s="513"/>
      <c r="AJ19" s="513"/>
      <c r="AK19" s="514"/>
      <c r="AL19" s="513"/>
      <c r="AM19" s="513"/>
      <c r="AN19" s="513"/>
      <c r="AO19" s="513"/>
      <c r="AP19" s="513"/>
      <c r="AQ19" s="513"/>
      <c r="AR19" s="514"/>
      <c r="AS19" s="513"/>
      <c r="AT19" s="513"/>
      <c r="AU19" s="513"/>
      <c r="AV19" s="513"/>
      <c r="AW19" s="513"/>
      <c r="AX19" s="515"/>
      <c r="AY19" s="501"/>
      <c r="AZ19" s="502"/>
      <c r="BA19" s="502"/>
      <c r="BB19" s="502"/>
      <c r="BC19" s="502"/>
      <c r="BD19" s="502"/>
      <c r="BE19" s="502"/>
      <c r="BF19" s="502"/>
      <c r="BG19" s="502"/>
      <c r="BH19" s="503"/>
      <c r="BI19" s="503"/>
      <c r="BJ19" s="503"/>
      <c r="BK19" s="503"/>
      <c r="BL19" s="504"/>
    </row>
    <row r="20" spans="1:64" s="9" customFormat="1" ht="13.5" customHeight="1">
      <c r="A20" s="34"/>
      <c r="B20" s="352"/>
      <c r="C20" s="353"/>
      <c r="D20" s="353"/>
      <c r="E20" s="353"/>
      <c r="F20" s="354"/>
      <c r="G20" s="406"/>
      <c r="H20" s="407"/>
      <c r="I20" s="407"/>
      <c r="J20" s="407"/>
      <c r="K20" s="407"/>
      <c r="L20" s="407"/>
      <c r="M20" s="407"/>
      <c r="N20" s="407"/>
      <c r="O20" s="408"/>
      <c r="P20" s="489" t="s">
        <v>9</v>
      </c>
      <c r="Q20" s="490"/>
      <c r="R20" s="490"/>
      <c r="S20" s="490"/>
      <c r="T20" s="490"/>
      <c r="U20" s="490"/>
      <c r="V20" s="490"/>
      <c r="W20" s="497" t="s">
        <v>10</v>
      </c>
      <c r="X20" s="490"/>
      <c r="Y20" s="490"/>
      <c r="Z20" s="490"/>
      <c r="AA20" s="490"/>
      <c r="AB20" s="490"/>
      <c r="AC20" s="490"/>
      <c r="AD20" s="497" t="s">
        <v>11</v>
      </c>
      <c r="AE20" s="490"/>
      <c r="AF20" s="490"/>
      <c r="AG20" s="490"/>
      <c r="AH20" s="490"/>
      <c r="AI20" s="490"/>
      <c r="AJ20" s="490"/>
      <c r="AK20" s="497" t="s">
        <v>12</v>
      </c>
      <c r="AL20" s="490"/>
      <c r="AM20" s="490"/>
      <c r="AN20" s="490"/>
      <c r="AO20" s="490"/>
      <c r="AP20" s="490"/>
      <c r="AQ20" s="490"/>
      <c r="AR20" s="497" t="s">
        <v>13</v>
      </c>
      <c r="AS20" s="490"/>
      <c r="AT20" s="490"/>
      <c r="AU20" s="490"/>
      <c r="AV20" s="490"/>
      <c r="AW20" s="490"/>
      <c r="AX20" s="520"/>
      <c r="AY20" s="501"/>
      <c r="AZ20" s="502"/>
      <c r="BA20" s="502"/>
      <c r="BB20" s="502"/>
      <c r="BC20" s="502"/>
      <c r="BD20" s="502"/>
      <c r="BE20" s="502"/>
      <c r="BF20" s="502"/>
      <c r="BG20" s="502"/>
      <c r="BH20" s="503"/>
      <c r="BI20" s="503"/>
      <c r="BJ20" s="503"/>
      <c r="BK20" s="503"/>
      <c r="BL20" s="504"/>
    </row>
    <row r="21" spans="1:64" s="9" customFormat="1" ht="13.5" customHeight="1">
      <c r="A21" s="34"/>
      <c r="B21" s="352"/>
      <c r="C21" s="353"/>
      <c r="D21" s="353"/>
      <c r="E21" s="353"/>
      <c r="F21" s="354"/>
      <c r="G21" s="409"/>
      <c r="H21" s="410"/>
      <c r="I21" s="410"/>
      <c r="J21" s="410"/>
      <c r="K21" s="410"/>
      <c r="L21" s="410"/>
      <c r="M21" s="410"/>
      <c r="N21" s="410"/>
      <c r="O21" s="411"/>
      <c r="P21" s="493"/>
      <c r="Q21" s="494"/>
      <c r="R21" s="494"/>
      <c r="S21" s="494"/>
      <c r="T21" s="494"/>
      <c r="U21" s="494"/>
      <c r="V21" s="494"/>
      <c r="W21" s="495"/>
      <c r="X21" s="494"/>
      <c r="Y21" s="494"/>
      <c r="Z21" s="494"/>
      <c r="AA21" s="494"/>
      <c r="AB21" s="494"/>
      <c r="AC21" s="494"/>
      <c r="AD21" s="495"/>
      <c r="AE21" s="494"/>
      <c r="AF21" s="494"/>
      <c r="AG21" s="494"/>
      <c r="AH21" s="494"/>
      <c r="AI21" s="494"/>
      <c r="AJ21" s="494"/>
      <c r="AK21" s="495"/>
      <c r="AL21" s="494"/>
      <c r="AM21" s="494"/>
      <c r="AN21" s="494"/>
      <c r="AO21" s="494"/>
      <c r="AP21" s="494"/>
      <c r="AQ21" s="494"/>
      <c r="AR21" s="495"/>
      <c r="AS21" s="494"/>
      <c r="AT21" s="494"/>
      <c r="AU21" s="494"/>
      <c r="AV21" s="494"/>
      <c r="AW21" s="494"/>
      <c r="AX21" s="496"/>
      <c r="AY21" s="501"/>
      <c r="AZ21" s="502"/>
      <c r="BA21" s="502"/>
      <c r="BB21" s="502"/>
      <c r="BC21" s="502"/>
      <c r="BD21" s="502"/>
      <c r="BE21" s="502"/>
      <c r="BF21" s="502"/>
      <c r="BG21" s="502"/>
      <c r="BH21" s="503"/>
      <c r="BI21" s="503"/>
      <c r="BJ21" s="503"/>
      <c r="BK21" s="503"/>
      <c r="BL21" s="504"/>
    </row>
    <row r="22" spans="1:64" s="9" customFormat="1" ht="24.75" customHeight="1" thickBot="1">
      <c r="A22" s="34">
        <v>4</v>
      </c>
      <c r="B22" s="336"/>
      <c r="C22" s="337"/>
      <c r="D22" s="337"/>
      <c r="E22" s="337"/>
      <c r="F22" s="371"/>
      <c r="G22" s="285" t="s">
        <v>19</v>
      </c>
      <c r="H22" s="286"/>
      <c r="I22" s="286"/>
      <c r="J22" s="286"/>
      <c r="K22" s="286"/>
      <c r="L22" s="286"/>
      <c r="M22" s="286"/>
      <c r="N22" s="286"/>
      <c r="O22" s="287"/>
      <c r="P22" s="390"/>
      <c r="Q22" s="391"/>
      <c r="R22" s="391"/>
      <c r="S22" s="391"/>
      <c r="T22" s="391"/>
      <c r="U22" s="391"/>
      <c r="V22" s="391"/>
      <c r="W22" s="391"/>
      <c r="X22" s="391"/>
      <c r="Y22" s="391"/>
      <c r="Z22" s="391"/>
      <c r="AA22" s="391"/>
      <c r="AB22" s="391"/>
      <c r="AC22" s="391"/>
      <c r="AD22" s="391"/>
      <c r="AE22" s="391"/>
      <c r="AF22" s="391"/>
      <c r="AG22" s="391"/>
      <c r="AH22" s="391"/>
      <c r="AI22" s="391"/>
      <c r="AJ22" s="391"/>
      <c r="AK22" s="391"/>
      <c r="AL22" s="391"/>
      <c r="AM22" s="391"/>
      <c r="AN22" s="391"/>
      <c r="AO22" s="391"/>
      <c r="AP22" s="391"/>
      <c r="AQ22" s="391"/>
      <c r="AR22" s="391"/>
      <c r="AS22" s="391"/>
      <c r="AT22" s="391"/>
      <c r="AU22" s="391"/>
      <c r="AV22" s="391"/>
      <c r="AW22" s="391"/>
      <c r="AX22" s="391"/>
      <c r="AY22" s="417" t="s">
        <v>326</v>
      </c>
      <c r="AZ22" s="418"/>
      <c r="BA22" s="418"/>
      <c r="BB22" s="418"/>
      <c r="BC22" s="418"/>
      <c r="BD22" s="418"/>
      <c r="BE22" s="418"/>
      <c r="BF22" s="418"/>
      <c r="BG22" s="418"/>
      <c r="BH22" s="418"/>
      <c r="BI22" s="418"/>
      <c r="BJ22" s="418"/>
      <c r="BK22" s="418"/>
      <c r="BL22" s="419"/>
    </row>
    <row r="23" spans="1:64" s="9" customFormat="1" ht="13.5" customHeight="1" thickBot="1">
      <c r="A23" s="13"/>
      <c r="B23" s="52"/>
      <c r="C23" s="49"/>
      <c r="D23" s="49"/>
      <c r="E23" s="49"/>
      <c r="F23" s="49"/>
      <c r="G23" s="50"/>
      <c r="H23" s="50"/>
      <c r="I23" s="50"/>
      <c r="J23" s="50"/>
      <c r="K23" s="50"/>
      <c r="L23" s="50"/>
      <c r="M23" s="50"/>
      <c r="N23" s="50"/>
      <c r="O23" s="50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17"/>
    </row>
    <row r="24" spans="1:64" s="9" customFormat="1" ht="13.5" customHeight="1">
      <c r="A24" s="34">
        <v>5</v>
      </c>
      <c r="B24" s="368" t="s">
        <v>20</v>
      </c>
      <c r="C24" s="369"/>
      <c r="D24" s="369"/>
      <c r="E24" s="369"/>
      <c r="F24" s="370"/>
      <c r="G24" s="403" t="s">
        <v>18</v>
      </c>
      <c r="H24" s="404"/>
      <c r="I24" s="404"/>
      <c r="J24" s="404"/>
      <c r="K24" s="404"/>
      <c r="L24" s="404"/>
      <c r="M24" s="404"/>
      <c r="N24" s="404"/>
      <c r="O24" s="405"/>
      <c r="P24" s="456" t="s">
        <v>1</v>
      </c>
      <c r="Q24" s="457"/>
      <c r="R24" s="457"/>
      <c r="S24" s="457"/>
      <c r="T24" s="457"/>
      <c r="U24" s="457"/>
      <c r="V24" s="457"/>
      <c r="W24" s="412" t="s">
        <v>3</v>
      </c>
      <c r="X24" s="457"/>
      <c r="Y24" s="457"/>
      <c r="Z24" s="457"/>
      <c r="AA24" s="457"/>
      <c r="AB24" s="457"/>
      <c r="AC24" s="457"/>
      <c r="AD24" s="412" t="s">
        <v>4</v>
      </c>
      <c r="AE24" s="412"/>
      <c r="AF24" s="412"/>
      <c r="AG24" s="412"/>
      <c r="AH24" s="412"/>
      <c r="AI24" s="412"/>
      <c r="AJ24" s="412"/>
      <c r="AK24" s="412" t="s">
        <v>5</v>
      </c>
      <c r="AL24" s="412"/>
      <c r="AM24" s="412"/>
      <c r="AN24" s="412"/>
      <c r="AO24" s="412"/>
      <c r="AP24" s="412"/>
      <c r="AQ24" s="412"/>
      <c r="AR24" s="412" t="s">
        <v>6</v>
      </c>
      <c r="AS24" s="412"/>
      <c r="AT24" s="412"/>
      <c r="AU24" s="412"/>
      <c r="AV24" s="412"/>
      <c r="AW24" s="412"/>
      <c r="AX24" s="413"/>
      <c r="AY24" s="376" t="s">
        <v>330</v>
      </c>
      <c r="AZ24" s="377"/>
      <c r="BA24" s="377"/>
      <c r="BB24" s="377"/>
      <c r="BC24" s="377"/>
      <c r="BD24" s="377"/>
      <c r="BE24" s="377"/>
      <c r="BF24" s="377"/>
      <c r="BG24" s="377"/>
      <c r="BH24" s="378"/>
      <c r="BI24" s="378"/>
      <c r="BJ24" s="378"/>
      <c r="BK24" s="378"/>
      <c r="BL24" s="379"/>
    </row>
    <row r="25" spans="1:64" s="9" customFormat="1" ht="13.5" customHeight="1">
      <c r="A25" s="34"/>
      <c r="B25" s="352"/>
      <c r="C25" s="353"/>
      <c r="D25" s="353"/>
      <c r="E25" s="353"/>
      <c r="F25" s="354"/>
      <c r="G25" s="406"/>
      <c r="H25" s="407"/>
      <c r="I25" s="407"/>
      <c r="J25" s="407"/>
      <c r="K25" s="407"/>
      <c r="L25" s="407"/>
      <c r="M25" s="407"/>
      <c r="N25" s="407"/>
      <c r="O25" s="408"/>
      <c r="P25" s="396"/>
      <c r="Q25" s="397"/>
      <c r="R25" s="397"/>
      <c r="S25" s="397"/>
      <c r="T25" s="397"/>
      <c r="U25" s="397"/>
      <c r="V25" s="397"/>
      <c r="W25" s="363"/>
      <c r="X25" s="398"/>
      <c r="Y25" s="398"/>
      <c r="Z25" s="398"/>
      <c r="AA25" s="398"/>
      <c r="AB25" s="398"/>
      <c r="AC25" s="398"/>
      <c r="AD25" s="363"/>
      <c r="AE25" s="398"/>
      <c r="AF25" s="398"/>
      <c r="AG25" s="398"/>
      <c r="AH25" s="398"/>
      <c r="AI25" s="398"/>
      <c r="AJ25" s="398"/>
      <c r="AK25" s="363"/>
      <c r="AL25" s="398"/>
      <c r="AM25" s="398"/>
      <c r="AN25" s="398"/>
      <c r="AO25" s="398"/>
      <c r="AP25" s="398"/>
      <c r="AQ25" s="398"/>
      <c r="AR25" s="363"/>
      <c r="AS25" s="398"/>
      <c r="AT25" s="398"/>
      <c r="AU25" s="398"/>
      <c r="AV25" s="398"/>
      <c r="AW25" s="398"/>
      <c r="AX25" s="399"/>
      <c r="AY25" s="380"/>
      <c r="AZ25" s="381"/>
      <c r="BA25" s="381"/>
      <c r="BB25" s="381"/>
      <c r="BC25" s="381"/>
      <c r="BD25" s="381"/>
      <c r="BE25" s="381"/>
      <c r="BF25" s="381"/>
      <c r="BG25" s="381"/>
      <c r="BH25" s="382"/>
      <c r="BI25" s="382"/>
      <c r="BJ25" s="382"/>
      <c r="BK25" s="382"/>
      <c r="BL25" s="383"/>
    </row>
    <row r="26" spans="1:64" s="9" customFormat="1" ht="13.5" customHeight="1">
      <c r="A26" s="34"/>
      <c r="B26" s="352"/>
      <c r="C26" s="353"/>
      <c r="D26" s="353"/>
      <c r="E26" s="353"/>
      <c r="F26" s="354"/>
      <c r="G26" s="406"/>
      <c r="H26" s="407"/>
      <c r="I26" s="407"/>
      <c r="J26" s="407"/>
      <c r="K26" s="407"/>
      <c r="L26" s="407"/>
      <c r="M26" s="407"/>
      <c r="N26" s="407"/>
      <c r="O26" s="408"/>
      <c r="P26" s="437" t="s">
        <v>9</v>
      </c>
      <c r="Q26" s="435"/>
      <c r="R26" s="435"/>
      <c r="S26" s="435"/>
      <c r="T26" s="435"/>
      <c r="U26" s="435"/>
      <c r="V26" s="435"/>
      <c r="W26" s="434" t="s">
        <v>10</v>
      </c>
      <c r="X26" s="435"/>
      <c r="Y26" s="435"/>
      <c r="Z26" s="435"/>
      <c r="AA26" s="435"/>
      <c r="AB26" s="435"/>
      <c r="AC26" s="435"/>
      <c r="AD26" s="434" t="s">
        <v>11</v>
      </c>
      <c r="AE26" s="435"/>
      <c r="AF26" s="435"/>
      <c r="AG26" s="435"/>
      <c r="AH26" s="435"/>
      <c r="AI26" s="435"/>
      <c r="AJ26" s="435"/>
      <c r="AK26" s="434" t="s">
        <v>12</v>
      </c>
      <c r="AL26" s="435"/>
      <c r="AM26" s="435"/>
      <c r="AN26" s="435"/>
      <c r="AO26" s="435"/>
      <c r="AP26" s="435"/>
      <c r="AQ26" s="435"/>
      <c r="AR26" s="434" t="s">
        <v>13</v>
      </c>
      <c r="AS26" s="435"/>
      <c r="AT26" s="435"/>
      <c r="AU26" s="435"/>
      <c r="AV26" s="435"/>
      <c r="AW26" s="435"/>
      <c r="AX26" s="436"/>
      <c r="AY26" s="380"/>
      <c r="AZ26" s="381"/>
      <c r="BA26" s="381"/>
      <c r="BB26" s="381"/>
      <c r="BC26" s="381"/>
      <c r="BD26" s="381"/>
      <c r="BE26" s="381"/>
      <c r="BF26" s="381"/>
      <c r="BG26" s="381"/>
      <c r="BH26" s="382"/>
      <c r="BI26" s="382"/>
      <c r="BJ26" s="382"/>
      <c r="BK26" s="382"/>
      <c r="BL26" s="383"/>
    </row>
    <row r="27" spans="1:64" s="9" customFormat="1" ht="13.5" customHeight="1">
      <c r="A27" s="34"/>
      <c r="B27" s="352"/>
      <c r="C27" s="353"/>
      <c r="D27" s="353"/>
      <c r="E27" s="353"/>
      <c r="F27" s="354"/>
      <c r="G27" s="409"/>
      <c r="H27" s="410"/>
      <c r="I27" s="410"/>
      <c r="J27" s="410"/>
      <c r="K27" s="410"/>
      <c r="L27" s="410"/>
      <c r="M27" s="410"/>
      <c r="N27" s="410"/>
      <c r="O27" s="411"/>
      <c r="P27" s="363"/>
      <c r="Q27" s="398"/>
      <c r="R27" s="398"/>
      <c r="S27" s="398"/>
      <c r="T27" s="398"/>
      <c r="U27" s="398"/>
      <c r="V27" s="398"/>
      <c r="W27" s="363"/>
      <c r="X27" s="398"/>
      <c r="Y27" s="398"/>
      <c r="Z27" s="398"/>
      <c r="AA27" s="398"/>
      <c r="AB27" s="398"/>
      <c r="AC27" s="398"/>
      <c r="AD27" s="363"/>
      <c r="AE27" s="398"/>
      <c r="AF27" s="398"/>
      <c r="AG27" s="398"/>
      <c r="AH27" s="398"/>
      <c r="AI27" s="398"/>
      <c r="AJ27" s="398"/>
      <c r="AK27" s="363"/>
      <c r="AL27" s="398"/>
      <c r="AM27" s="398"/>
      <c r="AN27" s="398"/>
      <c r="AO27" s="398"/>
      <c r="AP27" s="398"/>
      <c r="AQ27" s="398"/>
      <c r="AR27" s="363"/>
      <c r="AS27" s="398"/>
      <c r="AT27" s="398"/>
      <c r="AU27" s="398"/>
      <c r="AV27" s="398"/>
      <c r="AW27" s="398"/>
      <c r="AX27" s="399"/>
      <c r="AY27" s="384"/>
      <c r="AZ27" s="385"/>
      <c r="BA27" s="385"/>
      <c r="BB27" s="385"/>
      <c r="BC27" s="385"/>
      <c r="BD27" s="385"/>
      <c r="BE27" s="385"/>
      <c r="BF27" s="385"/>
      <c r="BG27" s="385"/>
      <c r="BH27" s="386"/>
      <c r="BI27" s="386"/>
      <c r="BJ27" s="386"/>
      <c r="BK27" s="386"/>
      <c r="BL27" s="387"/>
    </row>
    <row r="28" spans="1:64" s="9" customFormat="1" ht="25.5" customHeight="1">
      <c r="A28" s="34">
        <v>6</v>
      </c>
      <c r="B28" s="352"/>
      <c r="C28" s="353"/>
      <c r="D28" s="353"/>
      <c r="E28" s="353"/>
      <c r="F28" s="354"/>
      <c r="G28" s="400" t="s">
        <v>22</v>
      </c>
      <c r="H28" s="401"/>
      <c r="I28" s="401"/>
      <c r="J28" s="401"/>
      <c r="K28" s="401"/>
      <c r="L28" s="401"/>
      <c r="M28" s="401"/>
      <c r="N28" s="401"/>
      <c r="O28" s="402"/>
      <c r="P28" s="510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G28" s="511"/>
      <c r="AH28" s="511"/>
      <c r="AI28" s="511"/>
      <c r="AJ28" s="511"/>
      <c r="AK28" s="511"/>
      <c r="AL28" s="511"/>
      <c r="AM28" s="511"/>
      <c r="AN28" s="511"/>
      <c r="AO28" s="511"/>
      <c r="AP28" s="511"/>
      <c r="AQ28" s="511"/>
      <c r="AR28" s="511"/>
      <c r="AS28" s="511"/>
      <c r="AT28" s="511"/>
      <c r="AU28" s="511"/>
      <c r="AV28" s="511"/>
      <c r="AW28" s="511"/>
      <c r="AX28" s="511"/>
      <c r="AY28" s="372" t="s">
        <v>331</v>
      </c>
      <c r="AZ28" s="373"/>
      <c r="BA28" s="373"/>
      <c r="BB28" s="373"/>
      <c r="BC28" s="373"/>
      <c r="BD28" s="373"/>
      <c r="BE28" s="373"/>
      <c r="BF28" s="373"/>
      <c r="BG28" s="373"/>
      <c r="BH28" s="374"/>
      <c r="BI28" s="374"/>
      <c r="BJ28" s="374"/>
      <c r="BK28" s="374"/>
      <c r="BL28" s="375"/>
    </row>
    <row r="29" spans="1:64" s="9" customFormat="1" ht="25.5" customHeight="1">
      <c r="A29" s="34">
        <v>7</v>
      </c>
      <c r="B29" s="352"/>
      <c r="C29" s="353"/>
      <c r="D29" s="353"/>
      <c r="E29" s="353"/>
      <c r="F29" s="354"/>
      <c r="G29" s="420" t="s">
        <v>19</v>
      </c>
      <c r="H29" s="421"/>
      <c r="I29" s="421"/>
      <c r="J29" s="421"/>
      <c r="K29" s="421"/>
      <c r="L29" s="421"/>
      <c r="M29" s="421"/>
      <c r="N29" s="421"/>
      <c r="O29" s="422"/>
      <c r="P29" s="423"/>
      <c r="Q29" s="424"/>
      <c r="R29" s="424"/>
      <c r="S29" s="424"/>
      <c r="T29" s="424"/>
      <c r="U29" s="424"/>
      <c r="V29" s="424"/>
      <c r="W29" s="424"/>
      <c r="X29" s="424"/>
      <c r="Y29" s="424"/>
      <c r="Z29" s="424"/>
      <c r="AA29" s="424"/>
      <c r="AB29" s="424"/>
      <c r="AC29" s="424"/>
      <c r="AD29" s="424"/>
      <c r="AE29" s="424"/>
      <c r="AF29" s="424"/>
      <c r="AG29" s="424"/>
      <c r="AH29" s="424"/>
      <c r="AI29" s="424"/>
      <c r="AJ29" s="424"/>
      <c r="AK29" s="424"/>
      <c r="AL29" s="424"/>
      <c r="AM29" s="424"/>
      <c r="AN29" s="424"/>
      <c r="AO29" s="424"/>
      <c r="AP29" s="424"/>
      <c r="AQ29" s="424"/>
      <c r="AR29" s="424"/>
      <c r="AS29" s="424"/>
      <c r="AT29" s="424"/>
      <c r="AU29" s="424"/>
      <c r="AV29" s="424"/>
      <c r="AW29" s="424"/>
      <c r="AX29" s="425"/>
      <c r="AY29" s="426" t="s">
        <v>327</v>
      </c>
      <c r="AZ29" s="427"/>
      <c r="BA29" s="427"/>
      <c r="BB29" s="427"/>
      <c r="BC29" s="427"/>
      <c r="BD29" s="427"/>
      <c r="BE29" s="427"/>
      <c r="BF29" s="427"/>
      <c r="BG29" s="427"/>
      <c r="BH29" s="428"/>
      <c r="BI29" s="428"/>
      <c r="BJ29" s="428"/>
      <c r="BK29" s="428"/>
      <c r="BL29" s="429"/>
    </row>
    <row r="30" spans="1:64" s="9" customFormat="1" ht="26.25" customHeight="1" thickBot="1">
      <c r="A30" s="34">
        <v>8</v>
      </c>
      <c r="B30" s="336"/>
      <c r="C30" s="337"/>
      <c r="D30" s="337"/>
      <c r="E30" s="337"/>
      <c r="F30" s="371"/>
      <c r="G30" s="285" t="s">
        <v>328</v>
      </c>
      <c r="H30" s="286"/>
      <c r="I30" s="286"/>
      <c r="J30" s="286"/>
      <c r="K30" s="286"/>
      <c r="L30" s="286"/>
      <c r="M30" s="286"/>
      <c r="N30" s="286"/>
      <c r="O30" s="287"/>
      <c r="P30" s="390"/>
      <c r="Q30" s="391"/>
      <c r="R30" s="391"/>
      <c r="S30" s="391"/>
      <c r="T30" s="391"/>
      <c r="U30" s="391"/>
      <c r="V30" s="391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1"/>
      <c r="AO30" s="391"/>
      <c r="AP30" s="391"/>
      <c r="AQ30" s="391"/>
      <c r="AR30" s="391"/>
      <c r="AS30" s="391"/>
      <c r="AT30" s="391"/>
      <c r="AU30" s="391"/>
      <c r="AV30" s="391"/>
      <c r="AW30" s="391"/>
      <c r="AX30" s="391"/>
      <c r="AY30" s="430" t="s">
        <v>329</v>
      </c>
      <c r="AZ30" s="431"/>
      <c r="BA30" s="431"/>
      <c r="BB30" s="431"/>
      <c r="BC30" s="431"/>
      <c r="BD30" s="431"/>
      <c r="BE30" s="431"/>
      <c r="BF30" s="431"/>
      <c r="BG30" s="431"/>
      <c r="BH30" s="432"/>
      <c r="BI30" s="432"/>
      <c r="BJ30" s="432"/>
      <c r="BK30" s="432"/>
      <c r="BL30" s="433"/>
    </row>
    <row r="31" spans="1:64" s="9" customFormat="1" ht="13.5" customHeight="1" thickBot="1">
      <c r="A31" s="13"/>
      <c r="B31" s="52"/>
      <c r="C31" s="49"/>
      <c r="D31" s="49"/>
      <c r="E31" s="49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17"/>
    </row>
    <row r="32" spans="1:64" s="9" customFormat="1" ht="13.5" customHeight="1" thickTop="1">
      <c r="A32" s="34">
        <v>9</v>
      </c>
      <c r="B32" s="333" t="s">
        <v>54</v>
      </c>
      <c r="C32" s="334"/>
      <c r="D32" s="334"/>
      <c r="E32" s="334"/>
      <c r="F32" s="351"/>
      <c r="G32" s="414" t="s">
        <v>18</v>
      </c>
      <c r="H32" s="415"/>
      <c r="I32" s="415"/>
      <c r="J32" s="415"/>
      <c r="K32" s="415"/>
      <c r="L32" s="415"/>
      <c r="M32" s="415"/>
      <c r="N32" s="415"/>
      <c r="O32" s="416"/>
      <c r="P32" s="437" t="s">
        <v>1</v>
      </c>
      <c r="Q32" s="435"/>
      <c r="R32" s="435"/>
      <c r="S32" s="435"/>
      <c r="T32" s="435"/>
      <c r="U32" s="435"/>
      <c r="V32" s="435"/>
      <c r="W32" s="434" t="s">
        <v>3</v>
      </c>
      <c r="X32" s="435"/>
      <c r="Y32" s="435"/>
      <c r="Z32" s="435"/>
      <c r="AA32" s="435"/>
      <c r="AB32" s="435"/>
      <c r="AC32" s="435"/>
      <c r="AD32" s="434" t="s">
        <v>4</v>
      </c>
      <c r="AE32" s="434"/>
      <c r="AF32" s="434"/>
      <c r="AG32" s="434"/>
      <c r="AH32" s="434"/>
      <c r="AI32" s="434"/>
      <c r="AJ32" s="434"/>
      <c r="AK32" s="434" t="s">
        <v>5</v>
      </c>
      <c r="AL32" s="434"/>
      <c r="AM32" s="434"/>
      <c r="AN32" s="434"/>
      <c r="AO32" s="434"/>
      <c r="AP32" s="434"/>
      <c r="AQ32" s="434"/>
      <c r="AR32" s="434" t="s">
        <v>6</v>
      </c>
      <c r="AS32" s="434"/>
      <c r="AT32" s="434"/>
      <c r="AU32" s="434"/>
      <c r="AV32" s="434"/>
      <c r="AW32" s="434"/>
      <c r="AX32" s="509"/>
      <c r="AY32" s="376" t="s">
        <v>335</v>
      </c>
      <c r="AZ32" s="377"/>
      <c r="BA32" s="377"/>
      <c r="BB32" s="377"/>
      <c r="BC32" s="377"/>
      <c r="BD32" s="377"/>
      <c r="BE32" s="377"/>
      <c r="BF32" s="377"/>
      <c r="BG32" s="377"/>
      <c r="BH32" s="378"/>
      <c r="BI32" s="378"/>
      <c r="BJ32" s="378"/>
      <c r="BK32" s="378"/>
      <c r="BL32" s="379"/>
    </row>
    <row r="33" spans="1:64" s="9" customFormat="1" ht="13.5" customHeight="1">
      <c r="A33" s="34"/>
      <c r="B33" s="352"/>
      <c r="C33" s="353"/>
      <c r="D33" s="353"/>
      <c r="E33" s="353"/>
      <c r="F33" s="354"/>
      <c r="G33" s="406"/>
      <c r="H33" s="407"/>
      <c r="I33" s="407"/>
      <c r="J33" s="407"/>
      <c r="K33" s="407"/>
      <c r="L33" s="407"/>
      <c r="M33" s="407"/>
      <c r="N33" s="407"/>
      <c r="O33" s="408"/>
      <c r="P33" s="396"/>
      <c r="Q33" s="397"/>
      <c r="R33" s="397"/>
      <c r="S33" s="397"/>
      <c r="T33" s="397"/>
      <c r="U33" s="397"/>
      <c r="V33" s="397"/>
      <c r="W33" s="363"/>
      <c r="X33" s="398"/>
      <c r="Y33" s="398"/>
      <c r="Z33" s="398"/>
      <c r="AA33" s="398"/>
      <c r="AB33" s="398"/>
      <c r="AC33" s="398"/>
      <c r="AD33" s="363"/>
      <c r="AE33" s="398"/>
      <c r="AF33" s="398"/>
      <c r="AG33" s="398"/>
      <c r="AH33" s="398"/>
      <c r="AI33" s="398"/>
      <c r="AJ33" s="398"/>
      <c r="AK33" s="363"/>
      <c r="AL33" s="398"/>
      <c r="AM33" s="398"/>
      <c r="AN33" s="398"/>
      <c r="AO33" s="398"/>
      <c r="AP33" s="398"/>
      <c r="AQ33" s="398"/>
      <c r="AR33" s="363"/>
      <c r="AS33" s="398"/>
      <c r="AT33" s="398"/>
      <c r="AU33" s="398"/>
      <c r="AV33" s="398"/>
      <c r="AW33" s="398"/>
      <c r="AX33" s="399"/>
      <c r="AY33" s="380"/>
      <c r="AZ33" s="381"/>
      <c r="BA33" s="381"/>
      <c r="BB33" s="381"/>
      <c r="BC33" s="381"/>
      <c r="BD33" s="381"/>
      <c r="BE33" s="381"/>
      <c r="BF33" s="381"/>
      <c r="BG33" s="381"/>
      <c r="BH33" s="382"/>
      <c r="BI33" s="382"/>
      <c r="BJ33" s="382"/>
      <c r="BK33" s="382"/>
      <c r="BL33" s="383"/>
    </row>
    <row r="34" spans="1:64" s="9" customFormat="1" ht="13.5" customHeight="1">
      <c r="A34" s="34"/>
      <c r="B34" s="352"/>
      <c r="C34" s="353"/>
      <c r="D34" s="353"/>
      <c r="E34" s="353"/>
      <c r="F34" s="354"/>
      <c r="G34" s="406"/>
      <c r="H34" s="407"/>
      <c r="I34" s="407"/>
      <c r="J34" s="407"/>
      <c r="K34" s="407"/>
      <c r="L34" s="407"/>
      <c r="M34" s="407"/>
      <c r="N34" s="407"/>
      <c r="O34" s="408"/>
      <c r="P34" s="437" t="s">
        <v>9</v>
      </c>
      <c r="Q34" s="435"/>
      <c r="R34" s="435"/>
      <c r="S34" s="435"/>
      <c r="T34" s="435"/>
      <c r="U34" s="435"/>
      <c r="V34" s="435"/>
      <c r="W34" s="434" t="s">
        <v>10</v>
      </c>
      <c r="X34" s="435"/>
      <c r="Y34" s="435"/>
      <c r="Z34" s="435"/>
      <c r="AA34" s="435"/>
      <c r="AB34" s="435"/>
      <c r="AC34" s="435"/>
      <c r="AD34" s="434" t="s">
        <v>11</v>
      </c>
      <c r="AE34" s="435"/>
      <c r="AF34" s="435"/>
      <c r="AG34" s="435"/>
      <c r="AH34" s="435"/>
      <c r="AI34" s="435"/>
      <c r="AJ34" s="435"/>
      <c r="AK34" s="434" t="s">
        <v>12</v>
      </c>
      <c r="AL34" s="435"/>
      <c r="AM34" s="435"/>
      <c r="AN34" s="435"/>
      <c r="AO34" s="435"/>
      <c r="AP34" s="435"/>
      <c r="AQ34" s="435"/>
      <c r="AR34" s="434" t="s">
        <v>13</v>
      </c>
      <c r="AS34" s="435"/>
      <c r="AT34" s="435"/>
      <c r="AU34" s="435"/>
      <c r="AV34" s="435"/>
      <c r="AW34" s="435"/>
      <c r="AX34" s="436"/>
      <c r="AY34" s="380"/>
      <c r="AZ34" s="381"/>
      <c r="BA34" s="381"/>
      <c r="BB34" s="381"/>
      <c r="BC34" s="381"/>
      <c r="BD34" s="381"/>
      <c r="BE34" s="381"/>
      <c r="BF34" s="381"/>
      <c r="BG34" s="381"/>
      <c r="BH34" s="382"/>
      <c r="BI34" s="382"/>
      <c r="BJ34" s="382"/>
      <c r="BK34" s="382"/>
      <c r="BL34" s="383"/>
    </row>
    <row r="35" spans="1:64" s="9" customFormat="1" ht="13.5" customHeight="1">
      <c r="A35" s="34"/>
      <c r="B35" s="352"/>
      <c r="C35" s="353"/>
      <c r="D35" s="353"/>
      <c r="E35" s="353"/>
      <c r="F35" s="354"/>
      <c r="G35" s="409"/>
      <c r="H35" s="410"/>
      <c r="I35" s="410"/>
      <c r="J35" s="410"/>
      <c r="K35" s="410"/>
      <c r="L35" s="410"/>
      <c r="M35" s="410"/>
      <c r="N35" s="410"/>
      <c r="O35" s="411"/>
      <c r="P35" s="363"/>
      <c r="Q35" s="398"/>
      <c r="R35" s="398"/>
      <c r="S35" s="398"/>
      <c r="T35" s="398"/>
      <c r="U35" s="398"/>
      <c r="V35" s="398"/>
      <c r="W35" s="363"/>
      <c r="X35" s="398"/>
      <c r="Y35" s="398"/>
      <c r="Z35" s="398"/>
      <c r="AA35" s="398"/>
      <c r="AB35" s="398"/>
      <c r="AC35" s="398"/>
      <c r="AD35" s="363"/>
      <c r="AE35" s="398"/>
      <c r="AF35" s="398"/>
      <c r="AG35" s="398"/>
      <c r="AH35" s="398"/>
      <c r="AI35" s="398"/>
      <c r="AJ35" s="398"/>
      <c r="AK35" s="363"/>
      <c r="AL35" s="398"/>
      <c r="AM35" s="398"/>
      <c r="AN35" s="398"/>
      <c r="AO35" s="398"/>
      <c r="AP35" s="398"/>
      <c r="AQ35" s="398"/>
      <c r="AR35" s="363"/>
      <c r="AS35" s="398"/>
      <c r="AT35" s="398"/>
      <c r="AU35" s="398"/>
      <c r="AV35" s="398"/>
      <c r="AW35" s="398"/>
      <c r="AX35" s="399"/>
      <c r="AY35" s="380"/>
      <c r="AZ35" s="381"/>
      <c r="BA35" s="381"/>
      <c r="BB35" s="381"/>
      <c r="BC35" s="381"/>
      <c r="BD35" s="381"/>
      <c r="BE35" s="381"/>
      <c r="BF35" s="381"/>
      <c r="BG35" s="381"/>
      <c r="BH35" s="382"/>
      <c r="BI35" s="382"/>
      <c r="BJ35" s="382"/>
      <c r="BK35" s="382"/>
      <c r="BL35" s="383"/>
    </row>
    <row r="36" spans="1:64" s="9" customFormat="1" ht="25.5" customHeight="1">
      <c r="A36" s="34">
        <v>10</v>
      </c>
      <c r="B36" s="352"/>
      <c r="C36" s="353"/>
      <c r="D36" s="353"/>
      <c r="E36" s="353"/>
      <c r="F36" s="354"/>
      <c r="G36" s="400" t="s">
        <v>22</v>
      </c>
      <c r="H36" s="401"/>
      <c r="I36" s="401"/>
      <c r="J36" s="401"/>
      <c r="K36" s="401"/>
      <c r="L36" s="401"/>
      <c r="M36" s="401"/>
      <c r="N36" s="401"/>
      <c r="O36" s="402"/>
      <c r="P36" s="510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  <c r="AG36" s="511"/>
      <c r="AH36" s="511"/>
      <c r="AI36" s="511"/>
      <c r="AJ36" s="511"/>
      <c r="AK36" s="511"/>
      <c r="AL36" s="511"/>
      <c r="AM36" s="511"/>
      <c r="AN36" s="511"/>
      <c r="AO36" s="511"/>
      <c r="AP36" s="511"/>
      <c r="AQ36" s="511"/>
      <c r="AR36" s="511"/>
      <c r="AS36" s="511"/>
      <c r="AT36" s="511"/>
      <c r="AU36" s="511"/>
      <c r="AV36" s="511"/>
      <c r="AW36" s="511"/>
      <c r="AX36" s="511"/>
      <c r="AY36" s="380" t="s">
        <v>334</v>
      </c>
      <c r="AZ36" s="381"/>
      <c r="BA36" s="381"/>
      <c r="BB36" s="381"/>
      <c r="BC36" s="381"/>
      <c r="BD36" s="381"/>
      <c r="BE36" s="381"/>
      <c r="BF36" s="381"/>
      <c r="BG36" s="381"/>
      <c r="BH36" s="382"/>
      <c r="BI36" s="382"/>
      <c r="BJ36" s="382"/>
      <c r="BK36" s="382"/>
      <c r="BL36" s="383"/>
    </row>
    <row r="37" spans="1:64" s="9" customFormat="1" ht="25.5" customHeight="1">
      <c r="A37" s="34">
        <v>11</v>
      </c>
      <c r="B37" s="352"/>
      <c r="C37" s="353"/>
      <c r="D37" s="353"/>
      <c r="E37" s="353"/>
      <c r="F37" s="354"/>
      <c r="G37" s="555" t="s">
        <v>19</v>
      </c>
      <c r="H37" s="556"/>
      <c r="I37" s="556"/>
      <c r="J37" s="556"/>
      <c r="K37" s="556"/>
      <c r="L37" s="556"/>
      <c r="M37" s="556"/>
      <c r="N37" s="556"/>
      <c r="O37" s="557"/>
      <c r="P37" s="423"/>
      <c r="Q37" s="424"/>
      <c r="R37" s="424"/>
      <c r="S37" s="424"/>
      <c r="T37" s="424"/>
      <c r="U37" s="424"/>
      <c r="V37" s="424"/>
      <c r="W37" s="424"/>
      <c r="X37" s="424"/>
      <c r="Y37" s="424"/>
      <c r="Z37" s="424"/>
      <c r="AA37" s="424"/>
      <c r="AB37" s="424"/>
      <c r="AC37" s="424"/>
      <c r="AD37" s="424"/>
      <c r="AE37" s="424"/>
      <c r="AF37" s="424"/>
      <c r="AG37" s="424"/>
      <c r="AH37" s="424"/>
      <c r="AI37" s="424"/>
      <c r="AJ37" s="424"/>
      <c r="AK37" s="424"/>
      <c r="AL37" s="424"/>
      <c r="AM37" s="424"/>
      <c r="AN37" s="424"/>
      <c r="AO37" s="424"/>
      <c r="AP37" s="424"/>
      <c r="AQ37" s="424"/>
      <c r="AR37" s="424"/>
      <c r="AS37" s="424"/>
      <c r="AT37" s="424"/>
      <c r="AU37" s="424"/>
      <c r="AV37" s="424"/>
      <c r="AW37" s="424"/>
      <c r="AX37" s="424"/>
      <c r="AY37" s="388" t="s">
        <v>332</v>
      </c>
      <c r="AZ37" s="389"/>
      <c r="BA37" s="389"/>
      <c r="BB37" s="389"/>
      <c r="BC37" s="389"/>
      <c r="BD37" s="389"/>
      <c r="BE37" s="389"/>
      <c r="BF37" s="389"/>
      <c r="BG37" s="389"/>
      <c r="BH37" s="382"/>
      <c r="BI37" s="382"/>
      <c r="BJ37" s="382"/>
      <c r="BK37" s="382"/>
      <c r="BL37" s="383"/>
    </row>
    <row r="38" spans="1:64" s="9" customFormat="1" ht="26.25" customHeight="1" thickBot="1">
      <c r="A38" s="34">
        <v>12</v>
      </c>
      <c r="B38" s="336"/>
      <c r="C38" s="337"/>
      <c r="D38" s="337"/>
      <c r="E38" s="337"/>
      <c r="F38" s="371"/>
      <c r="G38" s="285" t="s">
        <v>328</v>
      </c>
      <c r="H38" s="286"/>
      <c r="I38" s="286"/>
      <c r="J38" s="286"/>
      <c r="K38" s="286"/>
      <c r="L38" s="286"/>
      <c r="M38" s="286"/>
      <c r="N38" s="286"/>
      <c r="O38" s="287"/>
      <c r="P38" s="390"/>
      <c r="Q38" s="391"/>
      <c r="R38" s="391"/>
      <c r="S38" s="391"/>
      <c r="T38" s="391"/>
      <c r="U38" s="391"/>
      <c r="V38" s="391"/>
      <c r="W38" s="391"/>
      <c r="X38" s="391"/>
      <c r="Y38" s="391"/>
      <c r="Z38" s="391"/>
      <c r="AA38" s="391"/>
      <c r="AB38" s="391"/>
      <c r="AC38" s="391"/>
      <c r="AD38" s="391"/>
      <c r="AE38" s="391"/>
      <c r="AF38" s="391"/>
      <c r="AG38" s="391"/>
      <c r="AH38" s="391"/>
      <c r="AI38" s="391"/>
      <c r="AJ38" s="391"/>
      <c r="AK38" s="391"/>
      <c r="AL38" s="391"/>
      <c r="AM38" s="391"/>
      <c r="AN38" s="391"/>
      <c r="AO38" s="391"/>
      <c r="AP38" s="391"/>
      <c r="AQ38" s="391"/>
      <c r="AR38" s="391"/>
      <c r="AS38" s="391"/>
      <c r="AT38" s="391"/>
      <c r="AU38" s="391"/>
      <c r="AV38" s="391"/>
      <c r="AW38" s="391"/>
      <c r="AX38" s="391"/>
      <c r="AY38" s="392" t="s">
        <v>333</v>
      </c>
      <c r="AZ38" s="393"/>
      <c r="BA38" s="393"/>
      <c r="BB38" s="393"/>
      <c r="BC38" s="393"/>
      <c r="BD38" s="393"/>
      <c r="BE38" s="393"/>
      <c r="BF38" s="393"/>
      <c r="BG38" s="393"/>
      <c r="BH38" s="394"/>
      <c r="BI38" s="394"/>
      <c r="BJ38" s="394"/>
      <c r="BK38" s="394"/>
      <c r="BL38" s="395"/>
    </row>
    <row r="39" spans="1:64" s="9" customFormat="1" ht="13.5" customHeight="1" thickBot="1">
      <c r="A39" s="13"/>
      <c r="B39" s="39"/>
      <c r="C39" s="39"/>
      <c r="D39" s="39"/>
      <c r="E39" s="39"/>
      <c r="F39" s="39"/>
      <c r="G39" s="40"/>
      <c r="H39" s="40"/>
      <c r="I39" s="40"/>
      <c r="J39" s="40"/>
      <c r="K39" s="40"/>
      <c r="L39" s="40"/>
      <c r="M39" s="40"/>
      <c r="N39" s="40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17"/>
    </row>
    <row r="40" spans="1:64" s="9" customFormat="1" ht="13.5" customHeight="1">
      <c r="A40" s="34">
        <v>13</v>
      </c>
      <c r="B40" s="368" t="str">
        <f>"ポートグループ"&amp;CHAR(10)&amp;"「"&amp;A!C57&amp;"」"&amp;CHAR(10)&amp;"「"&amp;P28&amp;"」"&amp;"「"&amp;P36&amp;"」"&amp;CHAR(10)&amp;"に割り当てるLANポート"</f>
        <v>ポートグループ
「Management Network」
「」「」
に割り当てるLANポート</v>
      </c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454"/>
      <c r="P40" s="456" t="s">
        <v>1</v>
      </c>
      <c r="Q40" s="457"/>
      <c r="R40" s="457"/>
      <c r="S40" s="457"/>
      <c r="T40" s="457"/>
      <c r="U40" s="457"/>
      <c r="V40" s="457"/>
      <c r="W40" s="412" t="s">
        <v>3</v>
      </c>
      <c r="X40" s="457"/>
      <c r="Y40" s="457"/>
      <c r="Z40" s="457"/>
      <c r="AA40" s="457"/>
      <c r="AB40" s="457"/>
      <c r="AC40" s="457"/>
      <c r="AD40" s="412" t="s">
        <v>4</v>
      </c>
      <c r="AE40" s="412"/>
      <c r="AF40" s="412"/>
      <c r="AG40" s="412"/>
      <c r="AH40" s="412"/>
      <c r="AI40" s="412"/>
      <c r="AJ40" s="412"/>
      <c r="AK40" s="412" t="s">
        <v>5</v>
      </c>
      <c r="AL40" s="412"/>
      <c r="AM40" s="412"/>
      <c r="AN40" s="412"/>
      <c r="AO40" s="412"/>
      <c r="AP40" s="412"/>
      <c r="AQ40" s="412"/>
      <c r="AR40" s="412" t="s">
        <v>6</v>
      </c>
      <c r="AS40" s="412"/>
      <c r="AT40" s="412"/>
      <c r="AU40" s="412"/>
      <c r="AV40" s="412"/>
      <c r="AW40" s="412"/>
      <c r="AX40" s="413"/>
      <c r="AY40" s="438" t="s">
        <v>336</v>
      </c>
      <c r="AZ40" s="439"/>
      <c r="BA40" s="439"/>
      <c r="BB40" s="439"/>
      <c r="BC40" s="439"/>
      <c r="BD40" s="439"/>
      <c r="BE40" s="439"/>
      <c r="BF40" s="439"/>
      <c r="BG40" s="439"/>
      <c r="BH40" s="439"/>
      <c r="BI40" s="439"/>
      <c r="BJ40" s="439"/>
      <c r="BK40" s="439"/>
      <c r="BL40" s="440"/>
    </row>
    <row r="41" spans="1:64" s="9" customFormat="1" ht="13.5" customHeight="1">
      <c r="A41" s="13"/>
      <c r="B41" s="352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455"/>
      <c r="P41" s="458"/>
      <c r="Q41" s="398"/>
      <c r="R41" s="398"/>
      <c r="S41" s="398"/>
      <c r="T41" s="398"/>
      <c r="U41" s="398"/>
      <c r="V41" s="398"/>
      <c r="W41" s="363"/>
      <c r="X41" s="398"/>
      <c r="Y41" s="398"/>
      <c r="Z41" s="398"/>
      <c r="AA41" s="398"/>
      <c r="AB41" s="398"/>
      <c r="AC41" s="398"/>
      <c r="AD41" s="363"/>
      <c r="AE41" s="398"/>
      <c r="AF41" s="398"/>
      <c r="AG41" s="398"/>
      <c r="AH41" s="398"/>
      <c r="AI41" s="398"/>
      <c r="AJ41" s="398"/>
      <c r="AK41" s="363"/>
      <c r="AL41" s="398"/>
      <c r="AM41" s="398"/>
      <c r="AN41" s="398"/>
      <c r="AO41" s="398"/>
      <c r="AP41" s="398"/>
      <c r="AQ41" s="398"/>
      <c r="AR41" s="363"/>
      <c r="AS41" s="398"/>
      <c r="AT41" s="398"/>
      <c r="AU41" s="398"/>
      <c r="AV41" s="398"/>
      <c r="AW41" s="398"/>
      <c r="AX41" s="399"/>
      <c r="AY41" s="441"/>
      <c r="AZ41" s="442"/>
      <c r="BA41" s="442"/>
      <c r="BB41" s="442"/>
      <c r="BC41" s="442"/>
      <c r="BD41" s="442"/>
      <c r="BE41" s="442"/>
      <c r="BF41" s="442"/>
      <c r="BG41" s="442"/>
      <c r="BH41" s="442"/>
      <c r="BI41" s="442"/>
      <c r="BJ41" s="442"/>
      <c r="BK41" s="442"/>
      <c r="BL41" s="443"/>
    </row>
    <row r="42" spans="1:64" s="9" customFormat="1" ht="13.5" customHeight="1">
      <c r="A42" s="13"/>
      <c r="B42" s="352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455"/>
      <c r="P42" s="437" t="s">
        <v>9</v>
      </c>
      <c r="Q42" s="435"/>
      <c r="R42" s="435"/>
      <c r="S42" s="435"/>
      <c r="T42" s="435"/>
      <c r="U42" s="435"/>
      <c r="V42" s="435"/>
      <c r="W42" s="434" t="s">
        <v>10</v>
      </c>
      <c r="X42" s="435"/>
      <c r="Y42" s="435"/>
      <c r="Z42" s="435"/>
      <c r="AA42" s="435"/>
      <c r="AB42" s="435"/>
      <c r="AC42" s="435"/>
      <c r="AD42" s="434" t="s">
        <v>11</v>
      </c>
      <c r="AE42" s="435"/>
      <c r="AF42" s="435"/>
      <c r="AG42" s="435"/>
      <c r="AH42" s="435"/>
      <c r="AI42" s="435"/>
      <c r="AJ42" s="435"/>
      <c r="AK42" s="434" t="s">
        <v>12</v>
      </c>
      <c r="AL42" s="435"/>
      <c r="AM42" s="435"/>
      <c r="AN42" s="435"/>
      <c r="AO42" s="435"/>
      <c r="AP42" s="435"/>
      <c r="AQ42" s="435"/>
      <c r="AR42" s="434" t="s">
        <v>13</v>
      </c>
      <c r="AS42" s="435"/>
      <c r="AT42" s="435"/>
      <c r="AU42" s="435"/>
      <c r="AV42" s="435"/>
      <c r="AW42" s="435"/>
      <c r="AX42" s="436"/>
      <c r="AY42" s="441"/>
      <c r="AZ42" s="442"/>
      <c r="BA42" s="442"/>
      <c r="BB42" s="442"/>
      <c r="BC42" s="442"/>
      <c r="BD42" s="442"/>
      <c r="BE42" s="442"/>
      <c r="BF42" s="442"/>
      <c r="BG42" s="442"/>
      <c r="BH42" s="442"/>
      <c r="BI42" s="442"/>
      <c r="BJ42" s="442"/>
      <c r="BK42" s="442"/>
      <c r="BL42" s="443"/>
    </row>
    <row r="43" spans="1:64" s="9" customFormat="1" ht="13.5" customHeight="1" thickBot="1">
      <c r="A43" s="13"/>
      <c r="B43" s="336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8"/>
      <c r="P43" s="560"/>
      <c r="Q43" s="561"/>
      <c r="R43" s="561"/>
      <c r="S43" s="561"/>
      <c r="T43" s="561"/>
      <c r="U43" s="561"/>
      <c r="V43" s="561"/>
      <c r="W43" s="562"/>
      <c r="X43" s="561"/>
      <c r="Y43" s="561"/>
      <c r="Z43" s="561"/>
      <c r="AA43" s="561"/>
      <c r="AB43" s="561"/>
      <c r="AC43" s="561"/>
      <c r="AD43" s="562"/>
      <c r="AE43" s="561"/>
      <c r="AF43" s="561"/>
      <c r="AG43" s="561"/>
      <c r="AH43" s="561"/>
      <c r="AI43" s="561"/>
      <c r="AJ43" s="561"/>
      <c r="AK43" s="562"/>
      <c r="AL43" s="561"/>
      <c r="AM43" s="561"/>
      <c r="AN43" s="561"/>
      <c r="AO43" s="561"/>
      <c r="AP43" s="561"/>
      <c r="AQ43" s="561"/>
      <c r="AR43" s="562"/>
      <c r="AS43" s="561"/>
      <c r="AT43" s="561"/>
      <c r="AU43" s="561"/>
      <c r="AV43" s="561"/>
      <c r="AW43" s="561"/>
      <c r="AX43" s="563"/>
      <c r="AY43" s="444"/>
      <c r="AZ43" s="445"/>
      <c r="BA43" s="445"/>
      <c r="BB43" s="445"/>
      <c r="BC43" s="445"/>
      <c r="BD43" s="445"/>
      <c r="BE43" s="445"/>
      <c r="BF43" s="445"/>
      <c r="BG43" s="445"/>
      <c r="BH43" s="445"/>
      <c r="BI43" s="445"/>
      <c r="BJ43" s="445"/>
      <c r="BK43" s="445"/>
      <c r="BL43" s="446"/>
    </row>
    <row r="44" spans="1:64" s="9" customFormat="1" ht="13.5" customHeight="1">
      <c r="A44" s="13"/>
      <c r="B44" s="26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7"/>
      <c r="Q44" s="33"/>
      <c r="R44" s="33"/>
      <c r="S44" s="33"/>
      <c r="T44" s="33"/>
      <c r="U44" s="33"/>
      <c r="V44" s="33"/>
      <c r="W44" s="27"/>
      <c r="X44" s="33"/>
      <c r="Y44" s="33"/>
      <c r="Z44" s="33"/>
      <c r="AA44" s="33"/>
      <c r="AB44" s="33"/>
      <c r="AC44" s="33"/>
      <c r="AD44" s="27"/>
      <c r="AE44" s="33"/>
      <c r="AF44" s="33"/>
      <c r="AG44" s="33"/>
      <c r="AH44" s="33"/>
      <c r="AI44" s="33"/>
      <c r="AJ44" s="33"/>
      <c r="AK44" s="27"/>
      <c r="AL44" s="33"/>
      <c r="AM44" s="33"/>
      <c r="AN44" s="33"/>
      <c r="AO44" s="33"/>
      <c r="AP44" s="33"/>
      <c r="AQ44" s="33"/>
      <c r="AR44" s="27"/>
      <c r="AS44" s="25"/>
      <c r="AT44" s="25"/>
      <c r="AU44" s="25"/>
      <c r="AV44" s="25"/>
      <c r="AW44" s="25"/>
      <c r="AX44" s="25"/>
      <c r="AY44" s="17"/>
    </row>
    <row r="45" spans="1:64" s="9" customFormat="1" ht="13.5" customHeight="1">
      <c r="A45" s="13"/>
      <c r="B45" s="26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7"/>
      <c r="Q45" s="33"/>
      <c r="R45" s="33"/>
      <c r="S45" s="33"/>
      <c r="T45" s="33"/>
      <c r="U45" s="33"/>
      <c r="V45" s="33"/>
      <c r="W45" s="27"/>
      <c r="X45" s="33"/>
      <c r="Y45" s="33"/>
      <c r="Z45" s="33"/>
      <c r="AA45" s="33"/>
      <c r="AB45" s="33"/>
      <c r="AC45" s="33"/>
      <c r="AD45" s="27"/>
      <c r="AE45" s="33"/>
      <c r="AF45" s="33"/>
      <c r="AG45" s="33"/>
      <c r="AH45" s="33"/>
      <c r="AI45" s="33"/>
      <c r="AJ45" s="33"/>
      <c r="AK45" s="27"/>
      <c r="AL45" s="33"/>
      <c r="AM45" s="33"/>
      <c r="AN45" s="33"/>
      <c r="AO45" s="33"/>
      <c r="AP45" s="33"/>
      <c r="AQ45" s="33"/>
      <c r="AR45" s="27"/>
      <c r="AS45" s="25"/>
      <c r="AT45" s="25"/>
      <c r="AU45" s="25"/>
      <c r="AV45" s="25"/>
      <c r="AW45" s="25"/>
      <c r="AX45" s="25"/>
      <c r="AY45" s="17"/>
    </row>
    <row r="46" spans="1:64" s="9" customFormat="1" ht="13.5" customHeight="1" thickBot="1">
      <c r="A46" s="13"/>
      <c r="B46" s="26" t="s">
        <v>58</v>
      </c>
      <c r="C46" s="26"/>
      <c r="D46" s="26"/>
      <c r="E46" s="26"/>
      <c r="F46" s="26"/>
      <c r="G46" s="30"/>
      <c r="H46" s="30"/>
      <c r="I46" s="30"/>
      <c r="J46" s="30"/>
      <c r="K46" s="30"/>
      <c r="L46" s="30"/>
      <c r="M46" s="30"/>
      <c r="N46" s="30"/>
      <c r="O46" s="30"/>
      <c r="P46" s="27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33"/>
      <c r="AC46" s="33"/>
      <c r="AD46" s="27"/>
      <c r="AE46" s="33"/>
      <c r="AF46" s="33"/>
      <c r="AG46" s="33"/>
      <c r="AH46" s="33"/>
      <c r="AI46" s="33"/>
      <c r="AJ46" s="33"/>
      <c r="AK46" s="27"/>
      <c r="AL46" s="33"/>
      <c r="AM46" s="33"/>
      <c r="AN46" s="33"/>
      <c r="AO46" s="33"/>
      <c r="AP46" s="33"/>
      <c r="AQ46" s="33"/>
      <c r="AR46" s="27"/>
      <c r="AS46" s="25"/>
      <c r="AT46" s="25"/>
      <c r="AU46" s="25"/>
      <c r="AV46" s="25"/>
      <c r="AW46" s="25"/>
      <c r="AX46" s="25"/>
      <c r="AY46" s="17"/>
    </row>
    <row r="47" spans="1:64" s="9" customFormat="1" ht="13.5" customHeight="1" thickBot="1">
      <c r="A47" s="34" t="s">
        <v>391</v>
      </c>
      <c r="B47" s="288" t="s">
        <v>35</v>
      </c>
      <c r="C47" s="483"/>
      <c r="D47" s="483"/>
      <c r="E47" s="483"/>
      <c r="F47" s="483"/>
      <c r="G47" s="483"/>
      <c r="H47" s="483"/>
      <c r="I47" s="483"/>
      <c r="J47" s="483"/>
      <c r="K47" s="483"/>
      <c r="L47" s="483"/>
      <c r="M47" s="483"/>
      <c r="N47" s="483"/>
      <c r="O47" s="484"/>
      <c r="P47" s="447" t="s">
        <v>2</v>
      </c>
      <c r="Q47" s="448"/>
      <c r="R47" s="448"/>
      <c r="S47" s="448"/>
      <c r="T47" s="448"/>
      <c r="U47" s="448"/>
      <c r="V47" s="448"/>
      <c r="W47" s="448"/>
      <c r="X47" s="448"/>
      <c r="Y47" s="448"/>
      <c r="Z47" s="448"/>
      <c r="AA47" s="448"/>
      <c r="AB47" s="448"/>
      <c r="AC47" s="448"/>
      <c r="AD47" s="448"/>
      <c r="AE47" s="448"/>
      <c r="AF47" s="448"/>
      <c r="AG47" s="448"/>
      <c r="AH47" s="448"/>
      <c r="AI47" s="448"/>
      <c r="AJ47" s="448"/>
      <c r="AK47" s="448"/>
      <c r="AL47" s="448"/>
      <c r="AM47" s="448"/>
      <c r="AN47" s="448"/>
      <c r="AO47" s="448"/>
      <c r="AP47" s="448"/>
      <c r="AQ47" s="448"/>
      <c r="AR47" s="448"/>
      <c r="AS47" s="448"/>
      <c r="AT47" s="448"/>
      <c r="AU47" s="448"/>
      <c r="AV47" s="448"/>
      <c r="AW47" s="448"/>
      <c r="AX47" s="449"/>
      <c r="AY47" s="269" t="s">
        <v>259</v>
      </c>
      <c r="AZ47" s="270"/>
      <c r="BA47" s="270"/>
      <c r="BB47" s="270"/>
      <c r="BC47" s="270"/>
      <c r="BD47" s="270"/>
      <c r="BE47" s="270"/>
      <c r="BF47" s="270"/>
      <c r="BG47" s="270"/>
      <c r="BH47" s="270"/>
      <c r="BI47" s="270"/>
      <c r="BJ47" s="270"/>
      <c r="BK47" s="270"/>
      <c r="BL47" s="271"/>
    </row>
    <row r="48" spans="1:64" s="9" customFormat="1" ht="37.5" customHeight="1" thickTop="1" thickBot="1">
      <c r="A48" s="34">
        <v>14</v>
      </c>
      <c r="B48" s="548" t="s">
        <v>36</v>
      </c>
      <c r="C48" s="558"/>
      <c r="D48" s="558"/>
      <c r="E48" s="558"/>
      <c r="F48" s="559"/>
      <c r="G48" s="564" t="s">
        <v>18</v>
      </c>
      <c r="H48" s="356"/>
      <c r="I48" s="356"/>
      <c r="J48" s="356"/>
      <c r="K48" s="356"/>
      <c r="L48" s="356"/>
      <c r="M48" s="356"/>
      <c r="N48" s="356"/>
      <c r="O48" s="565"/>
      <c r="P48" s="361"/>
      <c r="Q48" s="450"/>
      <c r="R48" s="450"/>
      <c r="S48" s="450"/>
      <c r="T48" s="450"/>
      <c r="U48" s="450"/>
      <c r="V48" s="450"/>
      <c r="W48" s="450"/>
      <c r="X48" s="450"/>
      <c r="Y48" s="450"/>
      <c r="Z48" s="450"/>
      <c r="AA48" s="450"/>
      <c r="AB48" s="450"/>
      <c r="AC48" s="450"/>
      <c r="AD48" s="450"/>
      <c r="AE48" s="450"/>
      <c r="AF48" s="450"/>
      <c r="AG48" s="450"/>
      <c r="AH48" s="450"/>
      <c r="AI48" s="450"/>
      <c r="AJ48" s="450"/>
      <c r="AK48" s="450"/>
      <c r="AL48" s="450"/>
      <c r="AM48" s="450"/>
      <c r="AN48" s="450"/>
      <c r="AO48" s="450"/>
      <c r="AP48" s="450"/>
      <c r="AQ48" s="450"/>
      <c r="AR48" s="450"/>
      <c r="AS48" s="450"/>
      <c r="AT48" s="450"/>
      <c r="AU48" s="450"/>
      <c r="AV48" s="450"/>
      <c r="AW48" s="450"/>
      <c r="AX48" s="450"/>
      <c r="AY48" s="451" t="s">
        <v>337</v>
      </c>
      <c r="AZ48" s="452"/>
      <c r="BA48" s="452"/>
      <c r="BB48" s="452"/>
      <c r="BC48" s="452"/>
      <c r="BD48" s="452"/>
      <c r="BE48" s="452"/>
      <c r="BF48" s="452"/>
      <c r="BG48" s="452"/>
      <c r="BH48" s="452"/>
      <c r="BI48" s="452"/>
      <c r="BJ48" s="452"/>
      <c r="BK48" s="452"/>
      <c r="BL48" s="453"/>
    </row>
    <row r="49" spans="1:64" s="9" customFormat="1" ht="13.5" customHeight="1">
      <c r="A49" s="13"/>
      <c r="B49" s="26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7"/>
      <c r="Q49" s="33"/>
      <c r="R49" s="33"/>
      <c r="S49" s="33"/>
      <c r="T49" s="33"/>
      <c r="U49" s="33"/>
      <c r="V49" s="33"/>
      <c r="W49" s="27"/>
      <c r="X49" s="33"/>
      <c r="Y49" s="33"/>
      <c r="Z49" s="33"/>
      <c r="AA49" s="33"/>
      <c r="AB49" s="33"/>
      <c r="AC49" s="33"/>
      <c r="AD49" s="27"/>
      <c r="AE49" s="33"/>
      <c r="AF49" s="33"/>
      <c r="AG49" s="33"/>
      <c r="AH49" s="33"/>
      <c r="AI49" s="33"/>
      <c r="AJ49" s="33"/>
      <c r="AK49" s="27"/>
      <c r="AL49" s="33"/>
      <c r="AM49" s="33"/>
      <c r="AN49" s="33"/>
      <c r="AO49" s="33"/>
      <c r="AP49" s="33"/>
      <c r="AQ49" s="33"/>
      <c r="AR49" s="27"/>
      <c r="AS49" s="25"/>
      <c r="AT49" s="25"/>
      <c r="AU49" s="25"/>
      <c r="AV49" s="25"/>
      <c r="AW49" s="25"/>
      <c r="AX49" s="25"/>
      <c r="AY49" s="17"/>
    </row>
    <row r="50" spans="1:64" s="9" customFormat="1" ht="13.5" customHeight="1">
      <c r="A50" s="46" t="s">
        <v>338</v>
      </c>
      <c r="C50" s="26"/>
      <c r="D50" s="26"/>
      <c r="E50" s="26"/>
      <c r="F50" s="26"/>
      <c r="G50" s="30"/>
      <c r="H50" s="30"/>
      <c r="I50" s="30"/>
      <c r="J50" s="30"/>
      <c r="K50" s="30"/>
      <c r="L50" s="30"/>
      <c r="M50" s="30"/>
      <c r="N50" s="30"/>
      <c r="O50" s="30"/>
      <c r="P50" s="27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17"/>
    </row>
    <row r="51" spans="1:64" s="9" customFormat="1" ht="13.5" customHeight="1" thickBot="1">
      <c r="A51" s="13"/>
      <c r="B51" s="12" t="s">
        <v>61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1"/>
      <c r="AP51" s="11"/>
      <c r="AQ51" s="11"/>
      <c r="AR51" s="11"/>
      <c r="AS51" s="10"/>
    </row>
    <row r="52" spans="1:64" s="9" customFormat="1" ht="13.5" customHeight="1" thickBot="1">
      <c r="A52" s="204" t="s">
        <v>390</v>
      </c>
      <c r="B52" s="288" t="s">
        <v>35</v>
      </c>
      <c r="C52" s="292"/>
      <c r="D52" s="292"/>
      <c r="E52" s="292"/>
      <c r="F52" s="292"/>
      <c r="G52" s="292"/>
      <c r="H52" s="292"/>
      <c r="I52" s="292"/>
      <c r="J52" s="292"/>
      <c r="K52" s="292"/>
      <c r="L52" s="292"/>
      <c r="M52" s="292"/>
      <c r="N52" s="292"/>
      <c r="O52" s="350"/>
      <c r="P52" s="349" t="s">
        <v>2</v>
      </c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8"/>
      <c r="AE52" s="318"/>
      <c r="AF52" s="318"/>
      <c r="AG52" s="318"/>
      <c r="AH52" s="318"/>
      <c r="AI52" s="318"/>
      <c r="AJ52" s="318"/>
      <c r="AK52" s="318"/>
      <c r="AL52" s="318"/>
      <c r="AM52" s="318"/>
      <c r="AN52" s="318"/>
      <c r="AO52" s="318"/>
      <c r="AP52" s="318"/>
      <c r="AQ52" s="318"/>
      <c r="AR52" s="318"/>
      <c r="AS52" s="318"/>
      <c r="AT52" s="318"/>
      <c r="AU52" s="318"/>
      <c r="AV52" s="318"/>
      <c r="AW52" s="318"/>
      <c r="AX52" s="319"/>
      <c r="AY52" s="317" t="s">
        <v>259</v>
      </c>
      <c r="AZ52" s="318"/>
      <c r="BA52" s="318"/>
      <c r="BB52" s="318"/>
      <c r="BC52" s="318"/>
      <c r="BD52" s="318"/>
      <c r="BE52" s="318"/>
      <c r="BF52" s="318"/>
      <c r="BG52" s="318"/>
      <c r="BH52" s="318"/>
      <c r="BI52" s="318"/>
      <c r="BJ52" s="318"/>
      <c r="BK52" s="318"/>
      <c r="BL52" s="319"/>
    </row>
    <row r="53" spans="1:64" s="9" customFormat="1" ht="13.5" customHeight="1" thickTop="1">
      <c r="A53" s="34">
        <v>15</v>
      </c>
      <c r="B53" s="333" t="s">
        <v>17</v>
      </c>
      <c r="C53" s="334"/>
      <c r="D53" s="334"/>
      <c r="E53" s="334"/>
      <c r="F53" s="351"/>
      <c r="G53" s="485" t="s">
        <v>55</v>
      </c>
      <c r="H53" s="415"/>
      <c r="I53" s="415"/>
      <c r="J53" s="415"/>
      <c r="K53" s="415"/>
      <c r="L53" s="415"/>
      <c r="M53" s="415"/>
      <c r="N53" s="415"/>
      <c r="O53" s="416"/>
      <c r="P53" s="486" t="s">
        <v>1</v>
      </c>
      <c r="Q53" s="487"/>
      <c r="R53" s="487"/>
      <c r="S53" s="487"/>
      <c r="T53" s="487"/>
      <c r="U53" s="487"/>
      <c r="V53" s="487"/>
      <c r="W53" s="366" t="s">
        <v>3</v>
      </c>
      <c r="X53" s="487"/>
      <c r="Y53" s="487"/>
      <c r="Z53" s="487"/>
      <c r="AA53" s="487"/>
      <c r="AB53" s="487"/>
      <c r="AC53" s="487"/>
      <c r="AD53" s="366" t="s">
        <v>4</v>
      </c>
      <c r="AE53" s="366"/>
      <c r="AF53" s="366"/>
      <c r="AG53" s="366"/>
      <c r="AH53" s="366"/>
      <c r="AI53" s="366"/>
      <c r="AJ53" s="366"/>
      <c r="AK53" s="366" t="s">
        <v>5</v>
      </c>
      <c r="AL53" s="366"/>
      <c r="AM53" s="366"/>
      <c r="AN53" s="366"/>
      <c r="AO53" s="366"/>
      <c r="AP53" s="366"/>
      <c r="AQ53" s="366"/>
      <c r="AR53" s="366" t="s">
        <v>6</v>
      </c>
      <c r="AS53" s="366"/>
      <c r="AT53" s="366"/>
      <c r="AU53" s="366"/>
      <c r="AV53" s="366"/>
      <c r="AW53" s="366"/>
      <c r="AX53" s="367"/>
      <c r="AY53" s="320" t="s">
        <v>343</v>
      </c>
      <c r="AZ53" s="321"/>
      <c r="BA53" s="321"/>
      <c r="BB53" s="321"/>
      <c r="BC53" s="321"/>
      <c r="BD53" s="321"/>
      <c r="BE53" s="321"/>
      <c r="BF53" s="321"/>
      <c r="BG53" s="321"/>
      <c r="BH53" s="321"/>
      <c r="BI53" s="321"/>
      <c r="BJ53" s="321"/>
      <c r="BK53" s="321"/>
      <c r="BL53" s="322"/>
    </row>
    <row r="54" spans="1:64" s="9" customFormat="1" ht="13.5" customHeight="1">
      <c r="A54" s="13"/>
      <c r="B54" s="352"/>
      <c r="C54" s="353"/>
      <c r="D54" s="353"/>
      <c r="E54" s="353"/>
      <c r="F54" s="354"/>
      <c r="G54" s="406"/>
      <c r="H54" s="407"/>
      <c r="I54" s="407"/>
      <c r="J54" s="407"/>
      <c r="K54" s="407"/>
      <c r="L54" s="407"/>
      <c r="M54" s="407"/>
      <c r="N54" s="407"/>
      <c r="O54" s="408"/>
      <c r="P54" s="363"/>
      <c r="Q54" s="364"/>
      <c r="R54" s="364"/>
      <c r="S54" s="364"/>
      <c r="T54" s="364"/>
      <c r="U54" s="364"/>
      <c r="V54" s="364"/>
      <c r="W54" s="363"/>
      <c r="X54" s="364"/>
      <c r="Y54" s="364"/>
      <c r="Z54" s="364"/>
      <c r="AA54" s="364"/>
      <c r="AB54" s="364"/>
      <c r="AC54" s="364"/>
      <c r="AD54" s="363"/>
      <c r="AE54" s="364"/>
      <c r="AF54" s="364"/>
      <c r="AG54" s="364"/>
      <c r="AH54" s="364"/>
      <c r="AI54" s="364"/>
      <c r="AJ54" s="364"/>
      <c r="AK54" s="363"/>
      <c r="AL54" s="364"/>
      <c r="AM54" s="364"/>
      <c r="AN54" s="364"/>
      <c r="AO54" s="364"/>
      <c r="AP54" s="364"/>
      <c r="AQ54" s="364"/>
      <c r="AR54" s="363"/>
      <c r="AS54" s="364"/>
      <c r="AT54" s="364"/>
      <c r="AU54" s="364"/>
      <c r="AV54" s="364"/>
      <c r="AW54" s="364"/>
      <c r="AX54" s="365"/>
      <c r="AY54" s="323"/>
      <c r="AZ54" s="324"/>
      <c r="BA54" s="324"/>
      <c r="BB54" s="324"/>
      <c r="BC54" s="324"/>
      <c r="BD54" s="324"/>
      <c r="BE54" s="324"/>
      <c r="BF54" s="324"/>
      <c r="BG54" s="324"/>
      <c r="BH54" s="324"/>
      <c r="BI54" s="324"/>
      <c r="BJ54" s="324"/>
      <c r="BK54" s="324"/>
      <c r="BL54" s="325"/>
    </row>
    <row r="55" spans="1:64" s="9" customFormat="1" ht="13.5" customHeight="1">
      <c r="A55" s="13"/>
      <c r="B55" s="352"/>
      <c r="C55" s="353"/>
      <c r="D55" s="353"/>
      <c r="E55" s="353"/>
      <c r="F55" s="354"/>
      <c r="G55" s="406"/>
      <c r="H55" s="407"/>
      <c r="I55" s="407"/>
      <c r="J55" s="407"/>
      <c r="K55" s="407"/>
      <c r="L55" s="407"/>
      <c r="M55" s="407"/>
      <c r="N55" s="407"/>
      <c r="O55" s="408"/>
      <c r="P55" s="437" t="s">
        <v>9</v>
      </c>
      <c r="Q55" s="435"/>
      <c r="R55" s="435"/>
      <c r="S55" s="435"/>
      <c r="T55" s="435"/>
      <c r="U55" s="435"/>
      <c r="V55" s="435"/>
      <c r="W55" s="434" t="s">
        <v>10</v>
      </c>
      <c r="X55" s="435"/>
      <c r="Y55" s="435"/>
      <c r="Z55" s="435"/>
      <c r="AA55" s="435"/>
      <c r="AB55" s="435"/>
      <c r="AC55" s="435"/>
      <c r="AD55" s="434" t="s">
        <v>11</v>
      </c>
      <c r="AE55" s="435"/>
      <c r="AF55" s="435"/>
      <c r="AG55" s="435"/>
      <c r="AH55" s="435"/>
      <c r="AI55" s="435"/>
      <c r="AJ55" s="435"/>
      <c r="AK55" s="434" t="s">
        <v>12</v>
      </c>
      <c r="AL55" s="435"/>
      <c r="AM55" s="435"/>
      <c r="AN55" s="435"/>
      <c r="AO55" s="435"/>
      <c r="AP55" s="435"/>
      <c r="AQ55" s="435"/>
      <c r="AR55" s="434" t="s">
        <v>13</v>
      </c>
      <c r="AS55" s="435"/>
      <c r="AT55" s="435"/>
      <c r="AU55" s="435"/>
      <c r="AV55" s="435"/>
      <c r="AW55" s="435"/>
      <c r="AX55" s="436"/>
      <c r="AY55" s="323"/>
      <c r="AZ55" s="324"/>
      <c r="BA55" s="324"/>
      <c r="BB55" s="324"/>
      <c r="BC55" s="324"/>
      <c r="BD55" s="324"/>
      <c r="BE55" s="324"/>
      <c r="BF55" s="324"/>
      <c r="BG55" s="324"/>
      <c r="BH55" s="324"/>
      <c r="BI55" s="324"/>
      <c r="BJ55" s="324"/>
      <c r="BK55" s="324"/>
      <c r="BL55" s="325"/>
    </row>
    <row r="56" spans="1:64" s="9" customFormat="1" ht="13.5" customHeight="1" thickBot="1">
      <c r="A56" s="13"/>
      <c r="B56" s="352"/>
      <c r="C56" s="353"/>
      <c r="D56" s="353"/>
      <c r="E56" s="353"/>
      <c r="F56" s="354"/>
      <c r="G56" s="409"/>
      <c r="H56" s="410"/>
      <c r="I56" s="410"/>
      <c r="J56" s="410"/>
      <c r="K56" s="410"/>
      <c r="L56" s="410"/>
      <c r="M56" s="410"/>
      <c r="N56" s="410"/>
      <c r="O56" s="411"/>
      <c r="P56" s="363"/>
      <c r="Q56" s="364"/>
      <c r="R56" s="364"/>
      <c r="S56" s="364"/>
      <c r="T56" s="364"/>
      <c r="U56" s="364"/>
      <c r="V56" s="364"/>
      <c r="W56" s="363"/>
      <c r="X56" s="364"/>
      <c r="Y56" s="364"/>
      <c r="Z56" s="364"/>
      <c r="AA56" s="364"/>
      <c r="AB56" s="364"/>
      <c r="AC56" s="364"/>
      <c r="AD56" s="363"/>
      <c r="AE56" s="364"/>
      <c r="AF56" s="364"/>
      <c r="AG56" s="364"/>
      <c r="AH56" s="364"/>
      <c r="AI56" s="364"/>
      <c r="AJ56" s="364"/>
      <c r="AK56" s="363"/>
      <c r="AL56" s="364"/>
      <c r="AM56" s="364"/>
      <c r="AN56" s="364"/>
      <c r="AO56" s="364"/>
      <c r="AP56" s="364"/>
      <c r="AQ56" s="364"/>
      <c r="AR56" s="363"/>
      <c r="AS56" s="364"/>
      <c r="AT56" s="364"/>
      <c r="AU56" s="364"/>
      <c r="AV56" s="364"/>
      <c r="AW56" s="364"/>
      <c r="AX56" s="365"/>
      <c r="AY56" s="326"/>
      <c r="AZ56" s="306"/>
      <c r="BA56" s="306"/>
      <c r="BB56" s="306"/>
      <c r="BC56" s="306"/>
      <c r="BD56" s="306"/>
      <c r="BE56" s="306"/>
      <c r="BF56" s="306"/>
      <c r="BG56" s="306"/>
      <c r="BH56" s="306"/>
      <c r="BI56" s="306"/>
      <c r="BJ56" s="306"/>
      <c r="BK56" s="306"/>
      <c r="BL56" s="307"/>
    </row>
    <row r="57" spans="1:64" s="9" customFormat="1" ht="13.5" customHeight="1" thickTop="1" thickBot="1">
      <c r="A57" s="34">
        <v>16</v>
      </c>
      <c r="B57" s="355" t="s">
        <v>23</v>
      </c>
      <c r="C57" s="356"/>
      <c r="D57" s="356"/>
      <c r="E57" s="356"/>
      <c r="F57" s="357"/>
      <c r="G57" s="358" t="s">
        <v>19</v>
      </c>
      <c r="H57" s="359"/>
      <c r="I57" s="359"/>
      <c r="J57" s="359"/>
      <c r="K57" s="359"/>
      <c r="L57" s="359"/>
      <c r="M57" s="359"/>
      <c r="N57" s="359"/>
      <c r="O57" s="360"/>
      <c r="P57" s="361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362"/>
      <c r="AW57" s="362"/>
      <c r="AX57" s="362"/>
      <c r="AY57" s="327" t="s">
        <v>344</v>
      </c>
      <c r="AZ57" s="328"/>
      <c r="BA57" s="328"/>
      <c r="BB57" s="328"/>
      <c r="BC57" s="328"/>
      <c r="BD57" s="328"/>
      <c r="BE57" s="328"/>
      <c r="BF57" s="328"/>
      <c r="BG57" s="328"/>
      <c r="BH57" s="328"/>
      <c r="BI57" s="328"/>
      <c r="BJ57" s="328"/>
      <c r="BK57" s="328"/>
      <c r="BL57" s="329"/>
    </row>
    <row r="58" spans="1:64" s="9" customFormat="1" ht="13.5" customHeight="1">
      <c r="A58" s="13"/>
      <c r="B58" s="14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</row>
    <row r="59" spans="1:64" s="9" customFormat="1" ht="13.5" customHeight="1" thickBot="1">
      <c r="A59" s="13"/>
      <c r="B59" s="139" t="s">
        <v>1</v>
      </c>
      <c r="C59" s="139"/>
      <c r="D59" s="139"/>
      <c r="E59" s="139"/>
      <c r="F59" s="139"/>
      <c r="G59" s="142"/>
      <c r="H59" s="142"/>
      <c r="I59" s="142"/>
      <c r="J59" s="142"/>
      <c r="K59" s="142"/>
      <c r="L59" s="142"/>
      <c r="M59" s="142"/>
      <c r="N59" s="142"/>
      <c r="O59" s="142"/>
      <c r="P59" s="140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17"/>
    </row>
    <row r="60" spans="1:64" s="9" customFormat="1" ht="13.5" customHeight="1" thickBot="1">
      <c r="A60" s="204" t="s">
        <v>390</v>
      </c>
      <c r="B60" s="288" t="s">
        <v>35</v>
      </c>
      <c r="C60" s="289"/>
      <c r="D60" s="289"/>
      <c r="E60" s="289"/>
      <c r="F60" s="289"/>
      <c r="G60" s="289"/>
      <c r="H60" s="289"/>
      <c r="I60" s="289"/>
      <c r="J60" s="289"/>
      <c r="K60" s="289"/>
      <c r="L60" s="289"/>
      <c r="M60" s="289"/>
      <c r="N60" s="289"/>
      <c r="O60" s="290"/>
      <c r="P60" s="349" t="s">
        <v>2</v>
      </c>
      <c r="Q60" s="318"/>
      <c r="R60" s="318"/>
      <c r="S60" s="318"/>
      <c r="T60" s="318"/>
      <c r="U60" s="318"/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8"/>
      <c r="AG60" s="318"/>
      <c r="AH60" s="318"/>
      <c r="AI60" s="318"/>
      <c r="AJ60" s="318"/>
      <c r="AK60" s="318"/>
      <c r="AL60" s="318"/>
      <c r="AM60" s="318"/>
      <c r="AN60" s="318"/>
      <c r="AO60" s="318"/>
      <c r="AP60" s="318"/>
      <c r="AQ60" s="318"/>
      <c r="AR60" s="318"/>
      <c r="AS60" s="318"/>
      <c r="AT60" s="318"/>
      <c r="AU60" s="318"/>
      <c r="AV60" s="318"/>
      <c r="AW60" s="318"/>
      <c r="AX60" s="318"/>
      <c r="AY60" s="269" t="s">
        <v>259</v>
      </c>
      <c r="AZ60" s="270"/>
      <c r="BA60" s="270"/>
      <c r="BB60" s="270"/>
      <c r="BC60" s="270"/>
      <c r="BD60" s="270"/>
      <c r="BE60" s="270"/>
      <c r="BF60" s="270"/>
      <c r="BG60" s="270"/>
      <c r="BH60" s="270"/>
      <c r="BI60" s="270"/>
      <c r="BJ60" s="270"/>
      <c r="BK60" s="270"/>
      <c r="BL60" s="271"/>
    </row>
    <row r="61" spans="1:64" s="9" customFormat="1" ht="37.5" customHeight="1" thickTop="1" thickBot="1">
      <c r="A61" s="34">
        <v>17</v>
      </c>
      <c r="B61" s="293" t="s">
        <v>339</v>
      </c>
      <c r="C61" s="549"/>
      <c r="D61" s="549"/>
      <c r="E61" s="549"/>
      <c r="F61" s="549"/>
      <c r="G61" s="550" t="s">
        <v>340</v>
      </c>
      <c r="H61" s="294"/>
      <c r="I61" s="294"/>
      <c r="J61" s="294"/>
      <c r="K61" s="294"/>
      <c r="L61" s="294"/>
      <c r="M61" s="294"/>
      <c r="N61" s="294"/>
      <c r="O61" s="551"/>
      <c r="P61" s="552"/>
      <c r="Q61" s="553"/>
      <c r="R61" s="553"/>
      <c r="S61" s="553"/>
      <c r="T61" s="553"/>
      <c r="U61" s="553"/>
      <c r="V61" s="553"/>
      <c r="W61" s="553"/>
      <c r="X61" s="553"/>
      <c r="Y61" s="553"/>
      <c r="Z61" s="553"/>
      <c r="AA61" s="553"/>
      <c r="AB61" s="553"/>
      <c r="AC61" s="553"/>
      <c r="AD61" s="553"/>
      <c r="AE61" s="553"/>
      <c r="AF61" s="553"/>
      <c r="AG61" s="553"/>
      <c r="AH61" s="553"/>
      <c r="AI61" s="553"/>
      <c r="AJ61" s="553"/>
      <c r="AK61" s="553"/>
      <c r="AL61" s="553"/>
      <c r="AM61" s="553"/>
      <c r="AN61" s="553"/>
      <c r="AO61" s="553"/>
      <c r="AP61" s="553"/>
      <c r="AQ61" s="553"/>
      <c r="AR61" s="553"/>
      <c r="AS61" s="553"/>
      <c r="AT61" s="553"/>
      <c r="AU61" s="553"/>
      <c r="AV61" s="553"/>
      <c r="AW61" s="553"/>
      <c r="AX61" s="554"/>
      <c r="AY61" s="330" t="s">
        <v>341</v>
      </c>
      <c r="AZ61" s="331"/>
      <c r="BA61" s="331"/>
      <c r="BB61" s="331"/>
      <c r="BC61" s="331"/>
      <c r="BD61" s="331"/>
      <c r="BE61" s="331"/>
      <c r="BF61" s="331"/>
      <c r="BG61" s="331"/>
      <c r="BH61" s="331"/>
      <c r="BI61" s="331"/>
      <c r="BJ61" s="331"/>
      <c r="BK61" s="331"/>
      <c r="BL61" s="332"/>
    </row>
    <row r="62" spans="1:64" s="9" customFormat="1" ht="13.5" customHeight="1" thickTop="1">
      <c r="A62" s="34">
        <v>18</v>
      </c>
      <c r="B62" s="333" t="str">
        <f>"ポートグループ"&amp;CHAR(10)&amp;"「"&amp;P61&amp;"」に割り当てるNICポート"</f>
        <v>ポートグループ
「」に割り当てるNICポート</v>
      </c>
      <c r="C62" s="334"/>
      <c r="D62" s="334"/>
      <c r="E62" s="334"/>
      <c r="F62" s="334"/>
      <c r="G62" s="334"/>
      <c r="H62" s="334"/>
      <c r="I62" s="334"/>
      <c r="J62" s="334"/>
      <c r="K62" s="334"/>
      <c r="L62" s="334"/>
      <c r="M62" s="334"/>
      <c r="N62" s="334"/>
      <c r="O62" s="335"/>
      <c r="P62" s="339" t="s">
        <v>1</v>
      </c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0"/>
      <c r="AE62" s="340"/>
      <c r="AF62" s="340"/>
      <c r="AG62" s="340"/>
      <c r="AH62" s="340"/>
      <c r="AI62" s="340"/>
      <c r="AJ62" s="340"/>
      <c r="AK62" s="340"/>
      <c r="AL62" s="340"/>
      <c r="AM62" s="340"/>
      <c r="AN62" s="340"/>
      <c r="AO62" s="340"/>
      <c r="AP62" s="340"/>
      <c r="AQ62" s="340"/>
      <c r="AR62" s="340"/>
      <c r="AS62" s="340"/>
      <c r="AT62" s="340"/>
      <c r="AU62" s="340"/>
      <c r="AV62" s="340"/>
      <c r="AW62" s="340"/>
      <c r="AX62" s="340"/>
      <c r="AY62" s="341" t="s">
        <v>342</v>
      </c>
      <c r="AZ62" s="342"/>
      <c r="BA62" s="342"/>
      <c r="BB62" s="342"/>
      <c r="BC62" s="342"/>
      <c r="BD62" s="342"/>
      <c r="BE62" s="342"/>
      <c r="BF62" s="342"/>
      <c r="BG62" s="342"/>
      <c r="BH62" s="342"/>
      <c r="BI62" s="342"/>
      <c r="BJ62" s="342"/>
      <c r="BK62" s="342"/>
      <c r="BL62" s="343"/>
    </row>
    <row r="63" spans="1:64" s="9" customFormat="1" ht="17.25" customHeight="1" thickBot="1">
      <c r="A63" s="34"/>
      <c r="B63" s="336"/>
      <c r="C63" s="337"/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8"/>
      <c r="P63" s="347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348"/>
      <c r="AJ63" s="348"/>
      <c r="AK63" s="348"/>
      <c r="AL63" s="348"/>
      <c r="AM63" s="348"/>
      <c r="AN63" s="348"/>
      <c r="AO63" s="348"/>
      <c r="AP63" s="348"/>
      <c r="AQ63" s="348"/>
      <c r="AR63" s="348"/>
      <c r="AS63" s="348"/>
      <c r="AT63" s="348"/>
      <c r="AU63" s="348"/>
      <c r="AV63" s="348"/>
      <c r="AW63" s="348"/>
      <c r="AX63" s="348"/>
      <c r="AY63" s="344"/>
      <c r="AZ63" s="345"/>
      <c r="BA63" s="345"/>
      <c r="BB63" s="345"/>
      <c r="BC63" s="345"/>
      <c r="BD63" s="345"/>
      <c r="BE63" s="345"/>
      <c r="BF63" s="345"/>
      <c r="BG63" s="345"/>
      <c r="BH63" s="345"/>
      <c r="BI63" s="345"/>
      <c r="BJ63" s="345"/>
      <c r="BK63" s="345"/>
      <c r="BL63" s="346"/>
    </row>
    <row r="64" spans="1:64" s="9" customFormat="1" ht="13.5" customHeight="1">
      <c r="A64" s="1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140"/>
      <c r="Q64" s="141"/>
      <c r="R64" s="141"/>
      <c r="S64" s="141"/>
      <c r="T64" s="141"/>
      <c r="U64" s="141"/>
      <c r="V64" s="141"/>
      <c r="W64" s="140"/>
      <c r="X64" s="141"/>
      <c r="Y64" s="141"/>
      <c r="Z64" s="141"/>
      <c r="AA64" s="141"/>
      <c r="AB64" s="141"/>
      <c r="AC64" s="141"/>
      <c r="AD64" s="32"/>
      <c r="AE64" s="31"/>
      <c r="AF64" s="31"/>
      <c r="AG64" s="31"/>
      <c r="AH64" s="31"/>
      <c r="AI64" s="31"/>
      <c r="AJ64" s="31"/>
      <c r="AK64" s="32"/>
      <c r="AL64" s="31"/>
      <c r="AM64" s="31"/>
      <c r="AN64" s="31"/>
      <c r="AO64" s="31"/>
      <c r="AP64" s="31"/>
      <c r="AQ64" s="31"/>
      <c r="AR64" s="32"/>
      <c r="AS64" s="31"/>
      <c r="AT64" s="31"/>
      <c r="AU64" s="31"/>
      <c r="AV64" s="31"/>
      <c r="AW64" s="31"/>
      <c r="AX64" s="31"/>
      <c r="AY64" s="17"/>
    </row>
    <row r="65" spans="1:64" s="9" customFormat="1" ht="13.5" customHeight="1">
      <c r="A65" s="13"/>
      <c r="B65" s="26"/>
      <c r="C65" s="26"/>
      <c r="D65" s="26"/>
      <c r="E65" s="26"/>
      <c r="F65" s="26"/>
      <c r="G65" s="30"/>
      <c r="H65" s="30"/>
      <c r="I65" s="30"/>
      <c r="J65" s="30"/>
      <c r="K65" s="30"/>
      <c r="L65" s="30"/>
      <c r="M65" s="30"/>
      <c r="N65" s="30"/>
      <c r="O65" s="30"/>
      <c r="P65" s="27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17"/>
    </row>
    <row r="66" spans="1:64" s="9" customFormat="1" ht="13.5" customHeight="1">
      <c r="A66" s="13"/>
      <c r="B66" s="26"/>
      <c r="C66" s="26"/>
      <c r="D66" s="26"/>
      <c r="E66" s="26"/>
      <c r="F66" s="26"/>
      <c r="G66" s="30"/>
      <c r="H66" s="30"/>
      <c r="I66" s="30"/>
      <c r="J66" s="30"/>
      <c r="K66" s="30"/>
      <c r="L66" s="30"/>
      <c r="M66" s="30"/>
      <c r="N66" s="30"/>
      <c r="O66" s="30"/>
      <c r="P66" s="27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17"/>
    </row>
    <row r="67" spans="1:64" s="9" customFormat="1" ht="13.5" customHeight="1">
      <c r="A67" s="47" t="s">
        <v>28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12"/>
      <c r="Q67" s="12"/>
      <c r="R67" s="12"/>
      <c r="S67" s="12"/>
      <c r="T67" s="12"/>
      <c r="U67" s="12"/>
      <c r="V67" s="12"/>
      <c r="W67" s="12"/>
      <c r="X67" s="12"/>
      <c r="Y67" s="21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</row>
    <row r="68" spans="1:64" s="9" customFormat="1" ht="13.5" customHeight="1" thickBot="1">
      <c r="A68" s="13"/>
      <c r="B68" s="14" t="s">
        <v>29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12"/>
      <c r="Q68" s="12"/>
      <c r="R68" s="12"/>
      <c r="S68" s="12"/>
      <c r="T68" s="12"/>
      <c r="U68" s="12"/>
      <c r="V68" s="12"/>
      <c r="W68" s="12"/>
      <c r="X68" s="12"/>
      <c r="Y68" s="21"/>
      <c r="Z68" s="36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</row>
    <row r="69" spans="1:64" s="9" customFormat="1" ht="13.5" customHeight="1" thickBot="1">
      <c r="A69" s="204" t="s">
        <v>390</v>
      </c>
      <c r="B69" s="288" t="s">
        <v>35</v>
      </c>
      <c r="C69" s="289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90"/>
      <c r="P69" s="291" t="s">
        <v>2</v>
      </c>
      <c r="Q69" s="292"/>
      <c r="R69" s="292"/>
      <c r="S69" s="292"/>
      <c r="T69" s="292"/>
      <c r="U69" s="292"/>
      <c r="V69" s="292"/>
      <c r="W69" s="292"/>
      <c r="X69" s="292"/>
      <c r="Y69" s="292"/>
      <c r="Z69" s="292"/>
      <c r="AA69" s="292"/>
      <c r="AB69" s="292"/>
      <c r="AC69" s="292"/>
      <c r="AD69" s="292"/>
      <c r="AE69" s="292"/>
      <c r="AF69" s="292"/>
      <c r="AG69" s="292"/>
      <c r="AH69" s="292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292"/>
      <c r="AT69" s="292"/>
      <c r="AU69" s="292"/>
      <c r="AV69" s="292"/>
      <c r="AW69" s="292"/>
      <c r="AX69" s="292"/>
      <c r="AY69" s="269" t="s">
        <v>259</v>
      </c>
      <c r="AZ69" s="270"/>
      <c r="BA69" s="270"/>
      <c r="BB69" s="270"/>
      <c r="BC69" s="270"/>
      <c r="BD69" s="270"/>
      <c r="BE69" s="270"/>
      <c r="BF69" s="270"/>
      <c r="BG69" s="270"/>
      <c r="BH69" s="270"/>
      <c r="BI69" s="270"/>
      <c r="BJ69" s="270"/>
      <c r="BK69" s="270"/>
      <c r="BL69" s="271"/>
    </row>
    <row r="70" spans="1:64" s="9" customFormat="1" ht="27.75" customHeight="1" thickTop="1" thickBot="1">
      <c r="A70" s="34">
        <v>19</v>
      </c>
      <c r="B70" s="293" t="s">
        <v>30</v>
      </c>
      <c r="C70" s="294"/>
      <c r="D70" s="294"/>
      <c r="E70" s="294"/>
      <c r="F70" s="294"/>
      <c r="G70" s="295" t="s">
        <v>26</v>
      </c>
      <c r="H70" s="296"/>
      <c r="I70" s="296"/>
      <c r="J70" s="296"/>
      <c r="K70" s="296"/>
      <c r="L70" s="296"/>
      <c r="M70" s="296"/>
      <c r="N70" s="296"/>
      <c r="O70" s="297"/>
      <c r="P70" s="301"/>
      <c r="Q70" s="302"/>
      <c r="R70" s="302"/>
      <c r="S70" s="302"/>
      <c r="T70" s="302"/>
      <c r="U70" s="302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  <c r="AG70" s="302"/>
      <c r="AH70" s="302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02"/>
      <c r="AT70" s="302"/>
      <c r="AU70" s="302"/>
      <c r="AV70" s="302"/>
      <c r="AW70" s="302"/>
      <c r="AX70" s="302"/>
      <c r="AY70" s="272" t="s">
        <v>345</v>
      </c>
      <c r="AZ70" s="273"/>
      <c r="BA70" s="273"/>
      <c r="BB70" s="273"/>
      <c r="BC70" s="273"/>
      <c r="BD70" s="273"/>
      <c r="BE70" s="273"/>
      <c r="BF70" s="273"/>
      <c r="BG70" s="273"/>
      <c r="BH70" s="273"/>
      <c r="BI70" s="273"/>
      <c r="BJ70" s="273"/>
      <c r="BK70" s="273"/>
      <c r="BL70" s="274"/>
    </row>
    <row r="71" spans="1:64" s="9" customFormat="1" ht="13.5" customHeight="1" thickTop="1" thickBot="1">
      <c r="A71" s="34">
        <v>20</v>
      </c>
      <c r="B71" s="293"/>
      <c r="C71" s="294"/>
      <c r="D71" s="294"/>
      <c r="E71" s="294"/>
      <c r="F71" s="294"/>
      <c r="G71" s="298" t="s">
        <v>18</v>
      </c>
      <c r="H71" s="299"/>
      <c r="I71" s="299"/>
      <c r="J71" s="299"/>
      <c r="K71" s="299"/>
      <c r="L71" s="299"/>
      <c r="M71" s="299"/>
      <c r="N71" s="299"/>
      <c r="O71" s="300"/>
      <c r="P71" s="303"/>
      <c r="Q71" s="304"/>
      <c r="R71" s="304"/>
      <c r="S71" s="304"/>
      <c r="T71" s="304"/>
      <c r="U71" s="304"/>
      <c r="V71" s="304"/>
      <c r="W71" s="304"/>
      <c r="X71" s="304"/>
      <c r="Y71" s="304"/>
      <c r="Z71" s="304"/>
      <c r="AA71" s="304"/>
      <c r="AB71" s="304"/>
      <c r="AC71" s="304"/>
      <c r="AD71" s="304"/>
      <c r="AE71" s="304"/>
      <c r="AF71" s="304"/>
      <c r="AG71" s="304"/>
      <c r="AH71" s="304"/>
      <c r="AI71" s="304"/>
      <c r="AJ71" s="304"/>
      <c r="AK71" s="304"/>
      <c r="AL71" s="304"/>
      <c r="AM71" s="304"/>
      <c r="AN71" s="304"/>
      <c r="AO71" s="304"/>
      <c r="AP71" s="304"/>
      <c r="AQ71" s="304"/>
      <c r="AR71" s="304"/>
      <c r="AS71" s="304"/>
      <c r="AT71" s="304"/>
      <c r="AU71" s="304"/>
      <c r="AV71" s="304"/>
      <c r="AW71" s="304"/>
      <c r="AX71" s="304"/>
      <c r="AY71" s="275" t="s">
        <v>346</v>
      </c>
      <c r="AZ71" s="276"/>
      <c r="BA71" s="276"/>
      <c r="BB71" s="276"/>
      <c r="BC71" s="276"/>
      <c r="BD71" s="276"/>
      <c r="BE71" s="276"/>
      <c r="BF71" s="276"/>
      <c r="BG71" s="276"/>
      <c r="BH71" s="276"/>
      <c r="BI71" s="276"/>
      <c r="BJ71" s="276"/>
      <c r="BK71" s="276"/>
      <c r="BL71" s="277"/>
    </row>
    <row r="72" spans="1:64" s="9" customFormat="1" ht="40.5" customHeight="1" thickTop="1">
      <c r="A72" s="34">
        <v>21</v>
      </c>
      <c r="B72" s="278" t="s">
        <v>31</v>
      </c>
      <c r="C72" s="279"/>
      <c r="D72" s="279"/>
      <c r="E72" s="279"/>
      <c r="F72" s="279"/>
      <c r="G72" s="282" t="s">
        <v>32</v>
      </c>
      <c r="H72" s="283"/>
      <c r="I72" s="283"/>
      <c r="J72" s="283"/>
      <c r="K72" s="283"/>
      <c r="L72" s="283"/>
      <c r="M72" s="283"/>
      <c r="N72" s="283"/>
      <c r="O72" s="284"/>
      <c r="P72" s="314"/>
      <c r="Q72" s="315"/>
      <c r="R72" s="315"/>
      <c r="S72" s="315"/>
      <c r="T72" s="315"/>
      <c r="U72" s="315"/>
      <c r="V72" s="315"/>
      <c r="W72" s="315"/>
      <c r="X72" s="315"/>
      <c r="Y72" s="315"/>
      <c r="Z72" s="315"/>
      <c r="AA72" s="315"/>
      <c r="AB72" s="315"/>
      <c r="AC72" s="315"/>
      <c r="AD72" s="315"/>
      <c r="AE72" s="315"/>
      <c r="AF72" s="315"/>
      <c r="AG72" s="315"/>
      <c r="AH72" s="315"/>
      <c r="AI72" s="315"/>
      <c r="AJ72" s="315"/>
      <c r="AK72" s="315"/>
      <c r="AL72" s="315"/>
      <c r="AM72" s="315"/>
      <c r="AN72" s="315"/>
      <c r="AO72" s="315"/>
      <c r="AP72" s="315"/>
      <c r="AQ72" s="315"/>
      <c r="AR72" s="315"/>
      <c r="AS72" s="315"/>
      <c r="AT72" s="315"/>
      <c r="AU72" s="315"/>
      <c r="AV72" s="315"/>
      <c r="AW72" s="315"/>
      <c r="AX72" s="316"/>
      <c r="AY72" s="305" t="s">
        <v>347</v>
      </c>
      <c r="AZ72" s="306"/>
      <c r="BA72" s="306"/>
      <c r="BB72" s="306"/>
      <c r="BC72" s="306"/>
      <c r="BD72" s="306"/>
      <c r="BE72" s="306"/>
      <c r="BF72" s="306"/>
      <c r="BG72" s="306"/>
      <c r="BH72" s="306"/>
      <c r="BI72" s="306"/>
      <c r="BJ72" s="306"/>
      <c r="BK72" s="306"/>
      <c r="BL72" s="307"/>
    </row>
    <row r="73" spans="1:64" s="9" customFormat="1" ht="27.75" customHeight="1" thickBot="1">
      <c r="A73" s="34">
        <v>22</v>
      </c>
      <c r="B73" s="280"/>
      <c r="C73" s="281"/>
      <c r="D73" s="281"/>
      <c r="E73" s="281"/>
      <c r="F73" s="281"/>
      <c r="G73" s="285" t="s">
        <v>33</v>
      </c>
      <c r="H73" s="286"/>
      <c r="I73" s="286"/>
      <c r="J73" s="286"/>
      <c r="K73" s="286"/>
      <c r="L73" s="286"/>
      <c r="M73" s="286"/>
      <c r="N73" s="286"/>
      <c r="O73" s="287"/>
      <c r="P73" s="311"/>
      <c r="Q73" s="312"/>
      <c r="R73" s="312"/>
      <c r="S73" s="312"/>
      <c r="T73" s="312"/>
      <c r="U73" s="312"/>
      <c r="V73" s="312"/>
      <c r="W73" s="312"/>
      <c r="X73" s="312"/>
      <c r="Y73" s="312"/>
      <c r="Z73" s="312"/>
      <c r="AA73" s="312"/>
      <c r="AB73" s="312"/>
      <c r="AC73" s="312"/>
      <c r="AD73" s="312"/>
      <c r="AE73" s="312"/>
      <c r="AF73" s="312"/>
      <c r="AG73" s="312"/>
      <c r="AH73" s="312"/>
      <c r="AI73" s="312"/>
      <c r="AJ73" s="312"/>
      <c r="AK73" s="312"/>
      <c r="AL73" s="312"/>
      <c r="AM73" s="312"/>
      <c r="AN73" s="312"/>
      <c r="AO73" s="312"/>
      <c r="AP73" s="312"/>
      <c r="AQ73" s="312"/>
      <c r="AR73" s="312"/>
      <c r="AS73" s="312"/>
      <c r="AT73" s="312"/>
      <c r="AU73" s="312"/>
      <c r="AV73" s="312"/>
      <c r="AW73" s="312"/>
      <c r="AX73" s="313"/>
      <c r="AY73" s="308" t="s">
        <v>348</v>
      </c>
      <c r="AZ73" s="309"/>
      <c r="BA73" s="309"/>
      <c r="BB73" s="309"/>
      <c r="BC73" s="309"/>
      <c r="BD73" s="309"/>
      <c r="BE73" s="309"/>
      <c r="BF73" s="309"/>
      <c r="BG73" s="309"/>
      <c r="BH73" s="309"/>
      <c r="BI73" s="309"/>
      <c r="BJ73" s="309"/>
      <c r="BK73" s="309"/>
      <c r="BL73" s="310"/>
    </row>
    <row r="74" spans="1:64" s="9" customFormat="1" ht="13.5" customHeight="1">
      <c r="A74" s="13"/>
      <c r="B74" s="14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12"/>
      <c r="Q74" s="12"/>
      <c r="R74" s="12"/>
      <c r="S74" s="12"/>
      <c r="T74" s="12"/>
      <c r="U74" s="12"/>
      <c r="V74" s="12"/>
      <c r="W74" s="12"/>
      <c r="X74" s="12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</row>
    <row r="75" spans="1:64" s="9" customFormat="1" ht="13.5" customHeight="1" thickBot="1">
      <c r="A75" s="13"/>
      <c r="B75" s="14" t="s">
        <v>403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12"/>
      <c r="Q75" s="12"/>
      <c r="R75" s="12"/>
      <c r="S75" s="12"/>
      <c r="T75" s="12"/>
      <c r="U75" s="12"/>
      <c r="V75" s="12"/>
      <c r="W75" s="12"/>
      <c r="X75" s="12"/>
      <c r="Y75" s="21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21"/>
    </row>
    <row r="76" spans="1:64" s="9" customFormat="1" ht="13.5" customHeight="1" thickBot="1">
      <c r="A76" s="204" t="s">
        <v>390</v>
      </c>
      <c r="B76" s="288" t="s">
        <v>35</v>
      </c>
      <c r="C76" s="289"/>
      <c r="D76" s="289"/>
      <c r="E76" s="289"/>
      <c r="F76" s="289"/>
      <c r="G76" s="289"/>
      <c r="H76" s="289"/>
      <c r="I76" s="289"/>
      <c r="J76" s="289"/>
      <c r="K76" s="289"/>
      <c r="L76" s="289"/>
      <c r="M76" s="289"/>
      <c r="N76" s="289"/>
      <c r="O76" s="290"/>
      <c r="P76" s="291" t="s">
        <v>2</v>
      </c>
      <c r="Q76" s="292"/>
      <c r="R76" s="292"/>
      <c r="S76" s="292"/>
      <c r="T76" s="292"/>
      <c r="U76" s="292"/>
      <c r="V76" s="292"/>
      <c r="W76" s="292"/>
      <c r="X76" s="292"/>
      <c r="Y76" s="292"/>
      <c r="Z76" s="292"/>
      <c r="AA76" s="292"/>
      <c r="AB76" s="292"/>
      <c r="AC76" s="292"/>
      <c r="AD76" s="292"/>
      <c r="AE76" s="292"/>
      <c r="AF76" s="292"/>
      <c r="AG76" s="292"/>
      <c r="AH76" s="292"/>
      <c r="AI76" s="292"/>
      <c r="AJ76" s="292"/>
      <c r="AK76" s="292"/>
      <c r="AL76" s="292"/>
      <c r="AM76" s="292"/>
      <c r="AN76" s="292"/>
      <c r="AO76" s="292"/>
      <c r="AP76" s="292"/>
      <c r="AQ76" s="292"/>
      <c r="AR76" s="292"/>
      <c r="AS76" s="292"/>
      <c r="AT76" s="292"/>
      <c r="AU76" s="292"/>
      <c r="AV76" s="292"/>
      <c r="AW76" s="292"/>
      <c r="AX76" s="521"/>
      <c r="AY76" s="269" t="s">
        <v>259</v>
      </c>
      <c r="AZ76" s="270"/>
      <c r="BA76" s="270"/>
      <c r="BB76" s="270"/>
      <c r="BC76" s="270"/>
      <c r="BD76" s="270"/>
      <c r="BE76" s="270"/>
      <c r="BF76" s="270"/>
      <c r="BG76" s="270"/>
      <c r="BH76" s="270"/>
      <c r="BI76" s="270"/>
      <c r="BJ76" s="270"/>
      <c r="BK76" s="270"/>
      <c r="BL76" s="271"/>
    </row>
    <row r="77" spans="1:64" s="9" customFormat="1" ht="27" customHeight="1" thickTop="1" thickBot="1">
      <c r="A77" s="34">
        <v>23</v>
      </c>
      <c r="B77" s="293" t="s">
        <v>30</v>
      </c>
      <c r="C77" s="294"/>
      <c r="D77" s="294"/>
      <c r="E77" s="294"/>
      <c r="F77" s="294"/>
      <c r="G77" s="295" t="s">
        <v>26</v>
      </c>
      <c r="H77" s="296"/>
      <c r="I77" s="296"/>
      <c r="J77" s="296"/>
      <c r="K77" s="296"/>
      <c r="L77" s="296"/>
      <c r="M77" s="296"/>
      <c r="N77" s="296"/>
      <c r="O77" s="297"/>
      <c r="P77" s="301"/>
      <c r="Q77" s="302"/>
      <c r="R77" s="302"/>
      <c r="S77" s="302"/>
      <c r="T77" s="302"/>
      <c r="U77" s="302"/>
      <c r="V77" s="302"/>
      <c r="W77" s="302"/>
      <c r="X77" s="302"/>
      <c r="Y77" s="302"/>
      <c r="Z77" s="302"/>
      <c r="AA77" s="302"/>
      <c r="AB77" s="302"/>
      <c r="AC77" s="302"/>
      <c r="AD77" s="302"/>
      <c r="AE77" s="302"/>
      <c r="AF77" s="302"/>
      <c r="AG77" s="302"/>
      <c r="AH77" s="302"/>
      <c r="AI77" s="302"/>
      <c r="AJ77" s="302"/>
      <c r="AK77" s="302"/>
      <c r="AL77" s="302"/>
      <c r="AM77" s="302"/>
      <c r="AN77" s="302"/>
      <c r="AO77" s="302"/>
      <c r="AP77" s="302"/>
      <c r="AQ77" s="302"/>
      <c r="AR77" s="302"/>
      <c r="AS77" s="302"/>
      <c r="AT77" s="302"/>
      <c r="AU77" s="302"/>
      <c r="AV77" s="302"/>
      <c r="AW77" s="302"/>
      <c r="AX77" s="522"/>
      <c r="AY77" s="620" t="s">
        <v>355</v>
      </c>
      <c r="AZ77" s="283"/>
      <c r="BA77" s="283"/>
      <c r="BB77" s="283"/>
      <c r="BC77" s="283"/>
      <c r="BD77" s="283"/>
      <c r="BE77" s="283"/>
      <c r="BF77" s="283"/>
      <c r="BG77" s="283"/>
      <c r="BH77" s="283"/>
      <c r="BI77" s="283"/>
      <c r="BJ77" s="283"/>
      <c r="BK77" s="283"/>
      <c r="BL77" s="621"/>
    </row>
    <row r="78" spans="1:64" s="9" customFormat="1" ht="13.5" customHeight="1" thickTop="1" thickBot="1">
      <c r="A78" s="34">
        <v>24</v>
      </c>
      <c r="B78" s="293"/>
      <c r="C78" s="294"/>
      <c r="D78" s="294"/>
      <c r="E78" s="294"/>
      <c r="F78" s="294"/>
      <c r="G78" s="523" t="s">
        <v>18</v>
      </c>
      <c r="H78" s="524"/>
      <c r="I78" s="524"/>
      <c r="J78" s="524"/>
      <c r="K78" s="524"/>
      <c r="L78" s="524"/>
      <c r="M78" s="524"/>
      <c r="N78" s="524"/>
      <c r="O78" s="525"/>
      <c r="P78" s="544"/>
      <c r="Q78" s="545"/>
      <c r="R78" s="545"/>
      <c r="S78" s="545"/>
      <c r="T78" s="545"/>
      <c r="U78" s="545"/>
      <c r="V78" s="545"/>
      <c r="W78" s="545"/>
      <c r="X78" s="545"/>
      <c r="Y78" s="545"/>
      <c r="Z78" s="545"/>
      <c r="AA78" s="545"/>
      <c r="AB78" s="545"/>
      <c r="AC78" s="545"/>
      <c r="AD78" s="545"/>
      <c r="AE78" s="545"/>
      <c r="AF78" s="545"/>
      <c r="AG78" s="545"/>
      <c r="AH78" s="545"/>
      <c r="AI78" s="545"/>
      <c r="AJ78" s="545"/>
      <c r="AK78" s="545"/>
      <c r="AL78" s="545"/>
      <c r="AM78" s="545"/>
      <c r="AN78" s="545"/>
      <c r="AO78" s="545"/>
      <c r="AP78" s="545"/>
      <c r="AQ78" s="545"/>
      <c r="AR78" s="545"/>
      <c r="AS78" s="545"/>
      <c r="AT78" s="545"/>
      <c r="AU78" s="545"/>
      <c r="AV78" s="545"/>
      <c r="AW78" s="545"/>
      <c r="AX78" s="546"/>
      <c r="AY78" s="622" t="s">
        <v>356</v>
      </c>
      <c r="AZ78" s="623"/>
      <c r="BA78" s="623"/>
      <c r="BB78" s="623"/>
      <c r="BC78" s="623"/>
      <c r="BD78" s="623"/>
      <c r="BE78" s="623"/>
      <c r="BF78" s="623"/>
      <c r="BG78" s="623"/>
      <c r="BH78" s="623"/>
      <c r="BI78" s="623"/>
      <c r="BJ78" s="623"/>
      <c r="BK78" s="623"/>
      <c r="BL78" s="624"/>
    </row>
    <row r="79" spans="1:64" s="9" customFormat="1" ht="27.75" customHeight="1" thickTop="1" thickBot="1">
      <c r="A79" s="34">
        <v>25</v>
      </c>
      <c r="B79" s="548" t="s">
        <v>354</v>
      </c>
      <c r="C79" s="356"/>
      <c r="D79" s="356"/>
      <c r="E79" s="356"/>
      <c r="F79" s="356"/>
      <c r="G79" s="358" t="s">
        <v>18</v>
      </c>
      <c r="H79" s="359"/>
      <c r="I79" s="359"/>
      <c r="J79" s="359"/>
      <c r="K79" s="359"/>
      <c r="L79" s="359"/>
      <c r="M79" s="359"/>
      <c r="N79" s="359"/>
      <c r="O79" s="360"/>
      <c r="P79" s="361"/>
      <c r="Q79" s="450"/>
      <c r="R79" s="450"/>
      <c r="S79" s="450"/>
      <c r="T79" s="450"/>
      <c r="U79" s="450"/>
      <c r="V79" s="450"/>
      <c r="W79" s="450"/>
      <c r="X79" s="450"/>
      <c r="Y79" s="450"/>
      <c r="Z79" s="450"/>
      <c r="AA79" s="450"/>
      <c r="AB79" s="450"/>
      <c r="AC79" s="450"/>
      <c r="AD79" s="450"/>
      <c r="AE79" s="450"/>
      <c r="AF79" s="450"/>
      <c r="AG79" s="450"/>
      <c r="AH79" s="450"/>
      <c r="AI79" s="450"/>
      <c r="AJ79" s="450"/>
      <c r="AK79" s="450"/>
      <c r="AL79" s="450"/>
      <c r="AM79" s="450"/>
      <c r="AN79" s="450"/>
      <c r="AO79" s="450"/>
      <c r="AP79" s="450"/>
      <c r="AQ79" s="450"/>
      <c r="AR79" s="450"/>
      <c r="AS79" s="450"/>
      <c r="AT79" s="450"/>
      <c r="AU79" s="450"/>
      <c r="AV79" s="450"/>
      <c r="AW79" s="450"/>
      <c r="AX79" s="547"/>
      <c r="AY79" s="327" t="s">
        <v>357</v>
      </c>
      <c r="AZ79" s="328"/>
      <c r="BA79" s="328"/>
      <c r="BB79" s="328"/>
      <c r="BC79" s="328"/>
      <c r="BD79" s="328"/>
      <c r="BE79" s="328"/>
      <c r="BF79" s="328"/>
      <c r="BG79" s="328"/>
      <c r="BH79" s="328"/>
      <c r="BI79" s="328"/>
      <c r="BJ79" s="328"/>
      <c r="BK79" s="328"/>
      <c r="BL79" s="329"/>
    </row>
    <row r="80" spans="1:64" s="9" customFormat="1" ht="13.5" customHeight="1">
      <c r="A80" s="13"/>
      <c r="B80" s="14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12"/>
      <c r="Q80" s="12"/>
      <c r="R80" s="12"/>
      <c r="S80" s="12"/>
      <c r="T80" s="12"/>
      <c r="U80" s="12"/>
      <c r="V80" s="12"/>
      <c r="W80" s="12"/>
      <c r="X80" s="12"/>
      <c r="Y80" s="21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21"/>
    </row>
    <row r="81" spans="1:78" s="9" customFormat="1" ht="13.5" customHeight="1" thickBot="1">
      <c r="A81" s="47" t="s">
        <v>349</v>
      </c>
      <c r="B81" s="14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12"/>
      <c r="Q81" s="12"/>
      <c r="R81" s="12"/>
      <c r="S81" s="12"/>
      <c r="T81" s="12"/>
      <c r="U81" s="12"/>
      <c r="V81" s="12"/>
      <c r="W81" s="12"/>
      <c r="X81" s="12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</row>
    <row r="82" spans="1:78" s="9" customFormat="1" ht="13.5" customHeight="1" thickBot="1">
      <c r="A82" s="204" t="s">
        <v>390</v>
      </c>
      <c r="B82" s="288" t="s">
        <v>35</v>
      </c>
      <c r="C82" s="289"/>
      <c r="D82" s="289"/>
      <c r="E82" s="289"/>
      <c r="F82" s="289"/>
      <c r="G82" s="289"/>
      <c r="H82" s="289"/>
      <c r="I82" s="289"/>
      <c r="J82" s="289"/>
      <c r="K82" s="289"/>
      <c r="L82" s="289"/>
      <c r="M82" s="289"/>
      <c r="N82" s="289"/>
      <c r="O82" s="290"/>
      <c r="P82" s="349" t="s">
        <v>2</v>
      </c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318"/>
      <c r="AG82" s="318"/>
      <c r="AH82" s="318"/>
      <c r="AI82" s="318"/>
      <c r="AJ82" s="318"/>
      <c r="AK82" s="318"/>
      <c r="AL82" s="318"/>
      <c r="AM82" s="318"/>
      <c r="AN82" s="318"/>
      <c r="AO82" s="318"/>
      <c r="AP82" s="318"/>
      <c r="AQ82" s="318"/>
      <c r="AR82" s="318"/>
      <c r="AS82" s="318"/>
      <c r="AT82" s="318"/>
      <c r="AU82" s="318"/>
      <c r="AV82" s="318"/>
      <c r="AW82" s="318"/>
      <c r="AX82" s="318"/>
      <c r="AY82" s="269" t="s">
        <v>259</v>
      </c>
      <c r="AZ82" s="270"/>
      <c r="BA82" s="270"/>
      <c r="BB82" s="270"/>
      <c r="BC82" s="270"/>
      <c r="BD82" s="270"/>
      <c r="BE82" s="270"/>
      <c r="BF82" s="270"/>
      <c r="BG82" s="270"/>
      <c r="BH82" s="270"/>
      <c r="BI82" s="270"/>
      <c r="BJ82" s="270"/>
      <c r="BK82" s="270"/>
      <c r="BL82" s="271"/>
    </row>
    <row r="83" spans="1:78" s="9" customFormat="1" ht="26.25" customHeight="1" thickTop="1">
      <c r="A83" s="34">
        <v>26</v>
      </c>
      <c r="B83" s="333" t="s">
        <v>350</v>
      </c>
      <c r="C83" s="334"/>
      <c r="D83" s="334"/>
      <c r="E83" s="334"/>
      <c r="F83" s="334"/>
      <c r="G83" s="282" t="s">
        <v>34</v>
      </c>
      <c r="H83" s="283"/>
      <c r="I83" s="283"/>
      <c r="J83" s="283"/>
      <c r="K83" s="283"/>
      <c r="L83" s="283"/>
      <c r="M83" s="283"/>
      <c r="N83" s="283"/>
      <c r="O83" s="284"/>
      <c r="P83" s="600"/>
      <c r="Q83" s="601"/>
      <c r="R83" s="601"/>
      <c r="S83" s="601"/>
      <c r="T83" s="601"/>
      <c r="U83" s="601"/>
      <c r="V83" s="601"/>
      <c r="W83" s="601"/>
      <c r="X83" s="601"/>
      <c r="Y83" s="601"/>
      <c r="Z83" s="601"/>
      <c r="AA83" s="601"/>
      <c r="AB83" s="601"/>
      <c r="AC83" s="601"/>
      <c r="AD83" s="601"/>
      <c r="AE83" s="601"/>
      <c r="AF83" s="601"/>
      <c r="AG83" s="601"/>
      <c r="AH83" s="601"/>
      <c r="AI83" s="601"/>
      <c r="AJ83" s="601"/>
      <c r="AK83" s="601"/>
      <c r="AL83" s="601"/>
      <c r="AM83" s="601"/>
      <c r="AN83" s="601"/>
      <c r="AO83" s="601"/>
      <c r="AP83" s="601"/>
      <c r="AQ83" s="601"/>
      <c r="AR83" s="601"/>
      <c r="AS83" s="601"/>
      <c r="AT83" s="601"/>
      <c r="AU83" s="601"/>
      <c r="AV83" s="601"/>
      <c r="AW83" s="601"/>
      <c r="AX83" s="602"/>
      <c r="AY83" s="603" t="s">
        <v>351</v>
      </c>
      <c r="AZ83" s="603"/>
      <c r="BA83" s="603"/>
      <c r="BB83" s="603"/>
      <c r="BC83" s="603"/>
      <c r="BD83" s="603"/>
      <c r="BE83" s="603"/>
      <c r="BF83" s="603"/>
      <c r="BG83" s="603"/>
      <c r="BH83" s="603"/>
      <c r="BI83" s="603"/>
      <c r="BJ83" s="603"/>
      <c r="BK83" s="603"/>
      <c r="BL83" s="604"/>
    </row>
    <row r="84" spans="1:78" s="9" customFormat="1" ht="69.75" customHeight="1">
      <c r="A84" s="34">
        <v>27</v>
      </c>
      <c r="B84" s="352"/>
      <c r="C84" s="353"/>
      <c r="D84" s="353"/>
      <c r="E84" s="353"/>
      <c r="F84" s="353"/>
      <c r="G84" s="605" t="s">
        <v>37</v>
      </c>
      <c r="H84" s="606"/>
      <c r="I84" s="606"/>
      <c r="J84" s="606"/>
      <c r="K84" s="606"/>
      <c r="L84" s="606"/>
      <c r="M84" s="606"/>
      <c r="N84" s="606"/>
      <c r="O84" s="607"/>
      <c r="P84" s="608"/>
      <c r="Q84" s="609"/>
      <c r="R84" s="609"/>
      <c r="S84" s="609"/>
      <c r="T84" s="609"/>
      <c r="U84" s="609"/>
      <c r="V84" s="609"/>
      <c r="W84" s="609"/>
      <c r="X84" s="609"/>
      <c r="Y84" s="609"/>
      <c r="Z84" s="609"/>
      <c r="AA84" s="609"/>
      <c r="AB84" s="609"/>
      <c r="AC84" s="609"/>
      <c r="AD84" s="609"/>
      <c r="AE84" s="609"/>
      <c r="AF84" s="609"/>
      <c r="AG84" s="609"/>
      <c r="AH84" s="609"/>
      <c r="AI84" s="609"/>
      <c r="AJ84" s="609"/>
      <c r="AK84" s="609"/>
      <c r="AL84" s="609"/>
      <c r="AM84" s="609"/>
      <c r="AN84" s="609"/>
      <c r="AO84" s="609"/>
      <c r="AP84" s="609"/>
      <c r="AQ84" s="609"/>
      <c r="AR84" s="609"/>
      <c r="AS84" s="609"/>
      <c r="AT84" s="609"/>
      <c r="AU84" s="609"/>
      <c r="AV84" s="609"/>
      <c r="AW84" s="609"/>
      <c r="AX84" s="610"/>
      <c r="AY84" s="502" t="s">
        <v>352</v>
      </c>
      <c r="AZ84" s="611"/>
      <c r="BA84" s="611"/>
      <c r="BB84" s="611"/>
      <c r="BC84" s="611"/>
      <c r="BD84" s="611"/>
      <c r="BE84" s="611"/>
      <c r="BF84" s="611"/>
      <c r="BG84" s="611"/>
      <c r="BH84" s="611"/>
      <c r="BI84" s="611"/>
      <c r="BJ84" s="611"/>
      <c r="BK84" s="611"/>
      <c r="BL84" s="612"/>
      <c r="BM84" s="115"/>
      <c r="BN84" s="115"/>
      <c r="BO84" s="115"/>
      <c r="BP84" s="115"/>
      <c r="BQ84" s="115"/>
      <c r="BR84" s="115"/>
      <c r="BS84" s="115"/>
      <c r="BT84" s="115"/>
      <c r="BU84" s="115"/>
      <c r="BV84" s="115"/>
      <c r="BW84" s="115"/>
      <c r="BX84" s="115"/>
      <c r="BY84" s="115"/>
      <c r="BZ84" s="115"/>
    </row>
    <row r="85" spans="1:78" s="9" customFormat="1" ht="35.25" customHeight="1">
      <c r="A85" s="34">
        <v>28</v>
      </c>
      <c r="B85" s="352"/>
      <c r="C85" s="353"/>
      <c r="D85" s="353"/>
      <c r="E85" s="353"/>
      <c r="F85" s="353"/>
      <c r="G85" s="605" t="s">
        <v>38</v>
      </c>
      <c r="H85" s="606"/>
      <c r="I85" s="606"/>
      <c r="J85" s="606"/>
      <c r="K85" s="606"/>
      <c r="L85" s="606"/>
      <c r="M85" s="606"/>
      <c r="N85" s="606"/>
      <c r="O85" s="607"/>
      <c r="P85" s="608"/>
      <c r="Q85" s="609"/>
      <c r="R85" s="609"/>
      <c r="S85" s="609"/>
      <c r="T85" s="609"/>
      <c r="U85" s="609"/>
      <c r="V85" s="609"/>
      <c r="W85" s="609"/>
      <c r="X85" s="609"/>
      <c r="Y85" s="609"/>
      <c r="Z85" s="609"/>
      <c r="AA85" s="609"/>
      <c r="AB85" s="609"/>
      <c r="AC85" s="609"/>
      <c r="AD85" s="609"/>
      <c r="AE85" s="609"/>
      <c r="AF85" s="609"/>
      <c r="AG85" s="609"/>
      <c r="AH85" s="609"/>
      <c r="AI85" s="609"/>
      <c r="AJ85" s="609"/>
      <c r="AK85" s="609"/>
      <c r="AL85" s="609"/>
      <c r="AM85" s="609"/>
      <c r="AN85" s="609"/>
      <c r="AO85" s="609"/>
      <c r="AP85" s="609"/>
      <c r="AQ85" s="609"/>
      <c r="AR85" s="609"/>
      <c r="AS85" s="609"/>
      <c r="AT85" s="609"/>
      <c r="AU85" s="609"/>
      <c r="AV85" s="609"/>
      <c r="AW85" s="609"/>
      <c r="AX85" s="610"/>
      <c r="AY85" s="502" t="s">
        <v>353</v>
      </c>
      <c r="AZ85" s="611"/>
      <c r="BA85" s="611"/>
      <c r="BB85" s="611"/>
      <c r="BC85" s="611"/>
      <c r="BD85" s="611"/>
      <c r="BE85" s="611"/>
      <c r="BF85" s="611"/>
      <c r="BG85" s="611"/>
      <c r="BH85" s="611"/>
      <c r="BI85" s="611"/>
      <c r="BJ85" s="611"/>
      <c r="BK85" s="611"/>
      <c r="BL85" s="612"/>
      <c r="BM85" s="115"/>
      <c r="BN85" s="115"/>
      <c r="BO85" s="115"/>
      <c r="BP85" s="115"/>
      <c r="BQ85" s="115"/>
      <c r="BR85" s="115"/>
      <c r="BS85" s="115"/>
      <c r="BT85" s="115"/>
      <c r="BU85" s="115"/>
      <c r="BV85" s="115"/>
      <c r="BW85" s="115"/>
      <c r="BX85" s="115"/>
      <c r="BY85" s="115"/>
      <c r="BZ85" s="115"/>
    </row>
    <row r="86" spans="1:78" s="9" customFormat="1" ht="54.95" customHeight="1" thickBot="1">
      <c r="A86" s="34">
        <v>29</v>
      </c>
      <c r="B86" s="336"/>
      <c r="C86" s="337"/>
      <c r="D86" s="337"/>
      <c r="E86" s="337"/>
      <c r="F86" s="337"/>
      <c r="G86" s="613" t="s">
        <v>389</v>
      </c>
      <c r="H86" s="328"/>
      <c r="I86" s="328"/>
      <c r="J86" s="328"/>
      <c r="K86" s="328"/>
      <c r="L86" s="328"/>
      <c r="M86" s="328"/>
      <c r="N86" s="328"/>
      <c r="O86" s="614"/>
      <c r="P86" s="615"/>
      <c r="Q86" s="616"/>
      <c r="R86" s="616"/>
      <c r="S86" s="616"/>
      <c r="T86" s="616"/>
      <c r="U86" s="616"/>
      <c r="V86" s="616"/>
      <c r="W86" s="616"/>
      <c r="X86" s="616"/>
      <c r="Y86" s="616"/>
      <c r="Z86" s="616"/>
      <c r="AA86" s="616"/>
      <c r="AB86" s="616"/>
      <c r="AC86" s="616"/>
      <c r="AD86" s="616"/>
      <c r="AE86" s="616"/>
      <c r="AF86" s="616"/>
      <c r="AG86" s="616"/>
      <c r="AH86" s="616"/>
      <c r="AI86" s="616"/>
      <c r="AJ86" s="616"/>
      <c r="AK86" s="616"/>
      <c r="AL86" s="616"/>
      <c r="AM86" s="616"/>
      <c r="AN86" s="616"/>
      <c r="AO86" s="616"/>
      <c r="AP86" s="616"/>
      <c r="AQ86" s="616"/>
      <c r="AR86" s="616"/>
      <c r="AS86" s="616"/>
      <c r="AT86" s="616"/>
      <c r="AU86" s="616"/>
      <c r="AV86" s="616"/>
      <c r="AW86" s="616"/>
      <c r="AX86" s="617"/>
      <c r="AY86" s="618" t="s">
        <v>427</v>
      </c>
      <c r="AZ86" s="618"/>
      <c r="BA86" s="618"/>
      <c r="BB86" s="618"/>
      <c r="BC86" s="618"/>
      <c r="BD86" s="618"/>
      <c r="BE86" s="618"/>
      <c r="BF86" s="618"/>
      <c r="BG86" s="618"/>
      <c r="BH86" s="618"/>
      <c r="BI86" s="618"/>
      <c r="BJ86" s="618"/>
      <c r="BK86" s="618"/>
      <c r="BL86" s="619"/>
    </row>
    <row r="87" spans="1:78" s="9" customFormat="1" ht="13.5" customHeight="1">
      <c r="A87" s="13"/>
      <c r="B87" s="14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12"/>
      <c r="Q87" s="12"/>
      <c r="R87" s="12"/>
      <c r="S87" s="12"/>
      <c r="T87" s="12"/>
      <c r="U87" s="12"/>
      <c r="V87" s="12"/>
      <c r="W87" s="12"/>
      <c r="X87" s="12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</row>
    <row r="88" spans="1:78" s="9" customFormat="1" ht="13.5" customHeight="1">
      <c r="A88" s="13"/>
      <c r="B88" s="1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12"/>
      <c r="Q88" s="12"/>
      <c r="R88" s="12"/>
      <c r="S88" s="12"/>
      <c r="T88" s="12"/>
      <c r="U88" s="12"/>
      <c r="V88" s="12"/>
      <c r="W88" s="12"/>
      <c r="X88" s="12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</row>
    <row r="89" spans="1:78" s="9" customFormat="1" ht="13.5" customHeight="1" thickBot="1">
      <c r="A89" s="47" t="s">
        <v>59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12"/>
      <c r="Q89" s="12"/>
      <c r="R89" s="12"/>
      <c r="S89" s="12"/>
      <c r="T89" s="12"/>
      <c r="U89" s="12"/>
      <c r="V89" s="12"/>
      <c r="W89" s="12"/>
      <c r="X89" s="12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 spans="1:78" s="9" customFormat="1" ht="13.5" customHeight="1" thickBot="1">
      <c r="A90" s="204" t="s">
        <v>390</v>
      </c>
      <c r="B90" s="288" t="s">
        <v>35</v>
      </c>
      <c r="C90" s="289"/>
      <c r="D90" s="289"/>
      <c r="E90" s="289"/>
      <c r="F90" s="289"/>
      <c r="G90" s="289"/>
      <c r="H90" s="289"/>
      <c r="I90" s="289"/>
      <c r="J90" s="289"/>
      <c r="K90" s="289"/>
      <c r="L90" s="289"/>
      <c r="M90" s="289"/>
      <c r="N90" s="289"/>
      <c r="O90" s="290"/>
      <c r="P90" s="529" t="s">
        <v>2</v>
      </c>
      <c r="Q90" s="530"/>
      <c r="R90" s="530"/>
      <c r="S90" s="530"/>
      <c r="T90" s="530"/>
      <c r="U90" s="530"/>
      <c r="V90" s="530"/>
      <c r="W90" s="530"/>
      <c r="X90" s="530"/>
      <c r="Y90" s="530"/>
      <c r="Z90" s="530"/>
      <c r="AA90" s="530"/>
      <c r="AB90" s="530"/>
      <c r="AC90" s="530"/>
      <c r="AD90" s="530"/>
      <c r="AE90" s="530"/>
      <c r="AF90" s="530"/>
      <c r="AG90" s="530"/>
      <c r="AH90" s="530"/>
      <c r="AI90" s="530"/>
      <c r="AJ90" s="530"/>
      <c r="AK90" s="530"/>
      <c r="AL90" s="530"/>
      <c r="AM90" s="530"/>
      <c r="AN90" s="530"/>
      <c r="AO90" s="530"/>
      <c r="AP90" s="530"/>
      <c r="AQ90" s="530"/>
      <c r="AR90" s="530"/>
      <c r="AS90" s="530"/>
      <c r="AT90" s="530"/>
      <c r="AU90" s="530"/>
      <c r="AV90" s="530"/>
      <c r="AW90" s="530"/>
      <c r="AX90" s="531"/>
      <c r="AY90" s="269" t="s">
        <v>358</v>
      </c>
      <c r="AZ90" s="270"/>
      <c r="BA90" s="270"/>
      <c r="BB90" s="270"/>
      <c r="BC90" s="270"/>
      <c r="BD90" s="270"/>
      <c r="BE90" s="270"/>
      <c r="BF90" s="270"/>
      <c r="BG90" s="270"/>
      <c r="BH90" s="270"/>
      <c r="BI90" s="270"/>
      <c r="BJ90" s="270"/>
      <c r="BK90" s="270"/>
      <c r="BL90" s="271"/>
    </row>
    <row r="91" spans="1:78" s="9" customFormat="1" ht="48" customHeight="1" thickTop="1" thickBot="1">
      <c r="A91" s="34">
        <v>30</v>
      </c>
      <c r="B91" s="566" t="s">
        <v>1</v>
      </c>
      <c r="C91" s="294"/>
      <c r="D91" s="294"/>
      <c r="E91" s="294"/>
      <c r="F91" s="294"/>
      <c r="G91" s="574" t="s">
        <v>39</v>
      </c>
      <c r="H91" s="575"/>
      <c r="I91" s="575"/>
      <c r="J91" s="575"/>
      <c r="K91" s="575"/>
      <c r="L91" s="575"/>
      <c r="M91" s="575"/>
      <c r="N91" s="575"/>
      <c r="O91" s="576"/>
      <c r="P91" s="532"/>
      <c r="Q91" s="533"/>
      <c r="R91" s="533"/>
      <c r="S91" s="533"/>
      <c r="T91" s="533"/>
      <c r="U91" s="533"/>
      <c r="V91" s="533"/>
      <c r="W91" s="533"/>
      <c r="X91" s="533"/>
      <c r="Y91" s="533"/>
      <c r="Z91" s="533"/>
      <c r="AA91" s="533"/>
      <c r="AB91" s="533"/>
      <c r="AC91" s="533"/>
      <c r="AD91" s="533"/>
      <c r="AE91" s="533"/>
      <c r="AF91" s="533"/>
      <c r="AG91" s="533"/>
      <c r="AH91" s="533"/>
      <c r="AI91" s="533"/>
      <c r="AJ91" s="533"/>
      <c r="AK91" s="533"/>
      <c r="AL91" s="533"/>
      <c r="AM91" s="533"/>
      <c r="AN91" s="533"/>
      <c r="AO91" s="533"/>
      <c r="AP91" s="533"/>
      <c r="AQ91" s="533"/>
      <c r="AR91" s="533"/>
      <c r="AS91" s="533"/>
      <c r="AT91" s="533"/>
      <c r="AU91" s="533"/>
      <c r="AV91" s="533"/>
      <c r="AW91" s="533"/>
      <c r="AX91" s="534"/>
      <c r="AY91" s="620" t="s">
        <v>359</v>
      </c>
      <c r="AZ91" s="283"/>
      <c r="BA91" s="283"/>
      <c r="BB91" s="283"/>
      <c r="BC91" s="283"/>
      <c r="BD91" s="283"/>
      <c r="BE91" s="283"/>
      <c r="BF91" s="283"/>
      <c r="BG91" s="283"/>
      <c r="BH91" s="283"/>
      <c r="BI91" s="283"/>
      <c r="BJ91" s="283"/>
      <c r="BK91" s="283"/>
      <c r="BL91" s="621"/>
    </row>
    <row r="92" spans="1:78" s="9" customFormat="1" ht="27" customHeight="1" thickTop="1" thickBot="1">
      <c r="A92" s="34">
        <v>31</v>
      </c>
      <c r="B92" s="566"/>
      <c r="C92" s="294"/>
      <c r="D92" s="294"/>
      <c r="E92" s="294"/>
      <c r="F92" s="294"/>
      <c r="G92" s="577" t="s">
        <v>40</v>
      </c>
      <c r="H92" s="578"/>
      <c r="I92" s="578"/>
      <c r="J92" s="578"/>
      <c r="K92" s="578"/>
      <c r="L92" s="578"/>
      <c r="M92" s="578"/>
      <c r="N92" s="578"/>
      <c r="O92" s="579"/>
      <c r="P92" s="535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G92" s="536"/>
      <c r="AH92" s="536"/>
      <c r="AI92" s="536"/>
      <c r="AJ92" s="536"/>
      <c r="AK92" s="536"/>
      <c r="AL92" s="536"/>
      <c r="AM92" s="536"/>
      <c r="AN92" s="536"/>
      <c r="AO92" s="536"/>
      <c r="AP92" s="536"/>
      <c r="AQ92" s="536"/>
      <c r="AR92" s="536"/>
      <c r="AS92" s="536"/>
      <c r="AT92" s="536"/>
      <c r="AU92" s="536"/>
      <c r="AV92" s="536"/>
      <c r="AW92" s="536"/>
      <c r="AX92" s="537"/>
      <c r="AY92" s="637" t="s">
        <v>360</v>
      </c>
      <c r="AZ92" s="606"/>
      <c r="BA92" s="606"/>
      <c r="BB92" s="606"/>
      <c r="BC92" s="606"/>
      <c r="BD92" s="606"/>
      <c r="BE92" s="606"/>
      <c r="BF92" s="606"/>
      <c r="BG92" s="606"/>
      <c r="BH92" s="606"/>
      <c r="BI92" s="606"/>
      <c r="BJ92" s="606"/>
      <c r="BK92" s="606"/>
      <c r="BL92" s="638"/>
    </row>
    <row r="93" spans="1:78" s="9" customFormat="1" ht="27" customHeight="1" thickTop="1" thickBot="1">
      <c r="A93" s="34">
        <v>32</v>
      </c>
      <c r="B93" s="566"/>
      <c r="C93" s="294"/>
      <c r="D93" s="294"/>
      <c r="E93" s="294"/>
      <c r="F93" s="294"/>
      <c r="G93" s="541" t="s">
        <v>41</v>
      </c>
      <c r="H93" s="542"/>
      <c r="I93" s="542"/>
      <c r="J93" s="542"/>
      <c r="K93" s="542"/>
      <c r="L93" s="542"/>
      <c r="M93" s="542"/>
      <c r="N93" s="542"/>
      <c r="O93" s="543"/>
      <c r="P93" s="526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G93" s="527"/>
      <c r="AH93" s="527"/>
      <c r="AI93" s="527"/>
      <c r="AJ93" s="527"/>
      <c r="AK93" s="527"/>
      <c r="AL93" s="527"/>
      <c r="AM93" s="527"/>
      <c r="AN93" s="527"/>
      <c r="AO93" s="527"/>
      <c r="AP93" s="527"/>
      <c r="AQ93" s="527"/>
      <c r="AR93" s="527"/>
      <c r="AS93" s="527"/>
      <c r="AT93" s="527"/>
      <c r="AU93" s="527"/>
      <c r="AV93" s="527"/>
      <c r="AW93" s="527"/>
      <c r="AX93" s="528"/>
      <c r="AY93" s="639" t="s">
        <v>361</v>
      </c>
      <c r="AZ93" s="623"/>
      <c r="BA93" s="623"/>
      <c r="BB93" s="623"/>
      <c r="BC93" s="623"/>
      <c r="BD93" s="623"/>
      <c r="BE93" s="623"/>
      <c r="BF93" s="623"/>
      <c r="BG93" s="623"/>
      <c r="BH93" s="623"/>
      <c r="BI93" s="623"/>
      <c r="BJ93" s="623"/>
      <c r="BK93" s="623"/>
      <c r="BL93" s="624"/>
    </row>
    <row r="94" spans="1:78" s="9" customFormat="1" ht="13.5" customHeight="1" thickTop="1" thickBot="1">
      <c r="A94" s="34">
        <v>33</v>
      </c>
      <c r="B94" s="566" t="s">
        <v>42</v>
      </c>
      <c r="C94" s="294"/>
      <c r="D94" s="294"/>
      <c r="E94" s="294"/>
      <c r="F94" s="294"/>
      <c r="G94" s="580" t="s">
        <v>39</v>
      </c>
      <c r="H94" s="581"/>
      <c r="I94" s="581"/>
      <c r="J94" s="581"/>
      <c r="K94" s="581"/>
      <c r="L94" s="581"/>
      <c r="M94" s="581"/>
      <c r="N94" s="581"/>
      <c r="O94" s="582"/>
      <c r="P94" s="538"/>
      <c r="Q94" s="539"/>
      <c r="R94" s="539"/>
      <c r="S94" s="539"/>
      <c r="T94" s="539"/>
      <c r="U94" s="539"/>
      <c r="V94" s="539"/>
      <c r="W94" s="539"/>
      <c r="X94" s="539"/>
      <c r="Y94" s="539"/>
      <c r="Z94" s="539"/>
      <c r="AA94" s="539"/>
      <c r="AB94" s="539"/>
      <c r="AC94" s="539"/>
      <c r="AD94" s="539"/>
      <c r="AE94" s="539"/>
      <c r="AF94" s="539"/>
      <c r="AG94" s="539"/>
      <c r="AH94" s="539"/>
      <c r="AI94" s="539"/>
      <c r="AJ94" s="539"/>
      <c r="AK94" s="539"/>
      <c r="AL94" s="539"/>
      <c r="AM94" s="539"/>
      <c r="AN94" s="539"/>
      <c r="AO94" s="539"/>
      <c r="AP94" s="539"/>
      <c r="AQ94" s="539"/>
      <c r="AR94" s="539"/>
      <c r="AS94" s="539"/>
      <c r="AT94" s="539"/>
      <c r="AU94" s="539"/>
      <c r="AV94" s="539"/>
      <c r="AW94" s="539"/>
      <c r="AX94" s="540"/>
      <c r="AY94" s="640" t="s">
        <v>362</v>
      </c>
      <c r="AZ94" s="641"/>
      <c r="BA94" s="641"/>
      <c r="BB94" s="641"/>
      <c r="BC94" s="641"/>
      <c r="BD94" s="641"/>
      <c r="BE94" s="641"/>
      <c r="BF94" s="641"/>
      <c r="BG94" s="641"/>
      <c r="BH94" s="641"/>
      <c r="BI94" s="641"/>
      <c r="BJ94" s="641"/>
      <c r="BK94" s="641"/>
      <c r="BL94" s="642"/>
    </row>
    <row r="95" spans="1:78" s="9" customFormat="1" ht="13.5" customHeight="1" thickTop="1" thickBot="1">
      <c r="A95" s="34">
        <v>34</v>
      </c>
      <c r="B95" s="566"/>
      <c r="C95" s="294"/>
      <c r="D95" s="294"/>
      <c r="E95" s="294"/>
      <c r="F95" s="294"/>
      <c r="G95" s="577" t="s">
        <v>40</v>
      </c>
      <c r="H95" s="578"/>
      <c r="I95" s="578"/>
      <c r="J95" s="578"/>
      <c r="K95" s="578"/>
      <c r="L95" s="578"/>
      <c r="M95" s="578"/>
      <c r="N95" s="578"/>
      <c r="O95" s="579"/>
      <c r="P95" s="535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  <c r="AG95" s="536"/>
      <c r="AH95" s="536"/>
      <c r="AI95" s="536"/>
      <c r="AJ95" s="536"/>
      <c r="AK95" s="536"/>
      <c r="AL95" s="536"/>
      <c r="AM95" s="536"/>
      <c r="AN95" s="536"/>
      <c r="AO95" s="536"/>
      <c r="AP95" s="536"/>
      <c r="AQ95" s="536"/>
      <c r="AR95" s="536"/>
      <c r="AS95" s="536"/>
      <c r="AT95" s="536"/>
      <c r="AU95" s="536"/>
      <c r="AV95" s="536"/>
      <c r="AW95" s="536"/>
      <c r="AX95" s="537"/>
      <c r="AY95" s="643" t="s">
        <v>362</v>
      </c>
      <c r="AZ95" s="606"/>
      <c r="BA95" s="606"/>
      <c r="BB95" s="606"/>
      <c r="BC95" s="606"/>
      <c r="BD95" s="606"/>
      <c r="BE95" s="606"/>
      <c r="BF95" s="606"/>
      <c r="BG95" s="606"/>
      <c r="BH95" s="606"/>
      <c r="BI95" s="606"/>
      <c r="BJ95" s="606"/>
      <c r="BK95" s="606"/>
      <c r="BL95" s="638"/>
    </row>
    <row r="96" spans="1:78" s="9" customFormat="1" ht="13.5" customHeight="1" thickTop="1" thickBot="1">
      <c r="A96" s="34">
        <v>35</v>
      </c>
      <c r="B96" s="566"/>
      <c r="C96" s="294"/>
      <c r="D96" s="294"/>
      <c r="E96" s="294"/>
      <c r="F96" s="294"/>
      <c r="G96" s="541" t="s">
        <v>41</v>
      </c>
      <c r="H96" s="542"/>
      <c r="I96" s="542"/>
      <c r="J96" s="542"/>
      <c r="K96" s="542"/>
      <c r="L96" s="542"/>
      <c r="M96" s="542"/>
      <c r="N96" s="542"/>
      <c r="O96" s="543"/>
      <c r="P96" s="526"/>
      <c r="Q96" s="527"/>
      <c r="R96" s="527"/>
      <c r="S96" s="527"/>
      <c r="T96" s="527"/>
      <c r="U96" s="527"/>
      <c r="V96" s="527"/>
      <c r="W96" s="527"/>
      <c r="X96" s="527"/>
      <c r="Y96" s="527"/>
      <c r="Z96" s="527"/>
      <c r="AA96" s="527"/>
      <c r="AB96" s="527"/>
      <c r="AC96" s="527"/>
      <c r="AD96" s="527"/>
      <c r="AE96" s="527"/>
      <c r="AF96" s="527"/>
      <c r="AG96" s="527"/>
      <c r="AH96" s="527"/>
      <c r="AI96" s="527"/>
      <c r="AJ96" s="527"/>
      <c r="AK96" s="527"/>
      <c r="AL96" s="527"/>
      <c r="AM96" s="527"/>
      <c r="AN96" s="527"/>
      <c r="AO96" s="527"/>
      <c r="AP96" s="527"/>
      <c r="AQ96" s="527"/>
      <c r="AR96" s="527"/>
      <c r="AS96" s="527"/>
      <c r="AT96" s="527"/>
      <c r="AU96" s="527"/>
      <c r="AV96" s="527"/>
      <c r="AW96" s="527"/>
      <c r="AX96" s="528"/>
      <c r="AY96" s="622" t="s">
        <v>362</v>
      </c>
      <c r="AZ96" s="623"/>
      <c r="BA96" s="623"/>
      <c r="BB96" s="623"/>
      <c r="BC96" s="623"/>
      <c r="BD96" s="623"/>
      <c r="BE96" s="623"/>
      <c r="BF96" s="623"/>
      <c r="BG96" s="623"/>
      <c r="BH96" s="623"/>
      <c r="BI96" s="623"/>
      <c r="BJ96" s="623"/>
      <c r="BK96" s="623"/>
      <c r="BL96" s="624"/>
    </row>
    <row r="97" spans="1:64" s="9" customFormat="1" ht="27" customHeight="1" thickTop="1">
      <c r="A97" s="34">
        <v>36</v>
      </c>
      <c r="B97" s="586" t="s">
        <v>29</v>
      </c>
      <c r="C97" s="415"/>
      <c r="D97" s="415"/>
      <c r="E97" s="415"/>
      <c r="F97" s="587"/>
      <c r="G97" s="568" t="s">
        <v>43</v>
      </c>
      <c r="H97" s="569"/>
      <c r="I97" s="569"/>
      <c r="J97" s="569"/>
      <c r="K97" s="569"/>
      <c r="L97" s="569"/>
      <c r="M97" s="569"/>
      <c r="N97" s="569"/>
      <c r="O97" s="570"/>
      <c r="P97" s="538"/>
      <c r="Q97" s="539"/>
      <c r="R97" s="539"/>
      <c r="S97" s="539"/>
      <c r="T97" s="539"/>
      <c r="U97" s="539"/>
      <c r="V97" s="539"/>
      <c r="W97" s="539"/>
      <c r="X97" s="539"/>
      <c r="Y97" s="539"/>
      <c r="Z97" s="539"/>
      <c r="AA97" s="539"/>
      <c r="AB97" s="539"/>
      <c r="AC97" s="539"/>
      <c r="AD97" s="539"/>
      <c r="AE97" s="539"/>
      <c r="AF97" s="539"/>
      <c r="AG97" s="539"/>
      <c r="AH97" s="539"/>
      <c r="AI97" s="539"/>
      <c r="AJ97" s="539"/>
      <c r="AK97" s="539"/>
      <c r="AL97" s="539"/>
      <c r="AM97" s="539"/>
      <c r="AN97" s="539"/>
      <c r="AO97" s="539"/>
      <c r="AP97" s="539"/>
      <c r="AQ97" s="539"/>
      <c r="AR97" s="539"/>
      <c r="AS97" s="539"/>
      <c r="AT97" s="539"/>
      <c r="AU97" s="539"/>
      <c r="AV97" s="539"/>
      <c r="AW97" s="539"/>
      <c r="AX97" s="540"/>
      <c r="AY97" s="644" t="s">
        <v>363</v>
      </c>
      <c r="AZ97" s="641"/>
      <c r="BA97" s="641"/>
      <c r="BB97" s="641"/>
      <c r="BC97" s="641"/>
      <c r="BD97" s="641"/>
      <c r="BE97" s="641"/>
      <c r="BF97" s="641"/>
      <c r="BG97" s="641"/>
      <c r="BH97" s="641"/>
      <c r="BI97" s="641"/>
      <c r="BJ97" s="641"/>
      <c r="BK97" s="641"/>
      <c r="BL97" s="642"/>
    </row>
    <row r="98" spans="1:64" s="9" customFormat="1" ht="63.75" customHeight="1" thickBot="1">
      <c r="A98" s="34">
        <v>37</v>
      </c>
      <c r="B98" s="588"/>
      <c r="C98" s="589"/>
      <c r="D98" s="589"/>
      <c r="E98" s="589"/>
      <c r="F98" s="590"/>
      <c r="G98" s="591" t="s">
        <v>44</v>
      </c>
      <c r="H98" s="592"/>
      <c r="I98" s="592"/>
      <c r="J98" s="592"/>
      <c r="K98" s="592"/>
      <c r="L98" s="592"/>
      <c r="M98" s="592"/>
      <c r="N98" s="592"/>
      <c r="O98" s="593"/>
      <c r="P98" s="597"/>
      <c r="Q98" s="598"/>
      <c r="R98" s="598"/>
      <c r="S98" s="598"/>
      <c r="T98" s="598"/>
      <c r="U98" s="598"/>
      <c r="V98" s="598"/>
      <c r="W98" s="598"/>
      <c r="X98" s="598"/>
      <c r="Y98" s="598"/>
      <c r="Z98" s="598"/>
      <c r="AA98" s="598"/>
      <c r="AB98" s="598"/>
      <c r="AC98" s="598"/>
      <c r="AD98" s="598"/>
      <c r="AE98" s="598"/>
      <c r="AF98" s="598"/>
      <c r="AG98" s="598"/>
      <c r="AH98" s="598"/>
      <c r="AI98" s="598"/>
      <c r="AJ98" s="598"/>
      <c r="AK98" s="598"/>
      <c r="AL98" s="598"/>
      <c r="AM98" s="598"/>
      <c r="AN98" s="598"/>
      <c r="AO98" s="598"/>
      <c r="AP98" s="598"/>
      <c r="AQ98" s="598"/>
      <c r="AR98" s="598"/>
      <c r="AS98" s="598"/>
      <c r="AT98" s="598"/>
      <c r="AU98" s="598"/>
      <c r="AV98" s="598"/>
      <c r="AW98" s="598"/>
      <c r="AX98" s="599"/>
      <c r="AY98" s="639" t="s">
        <v>364</v>
      </c>
      <c r="AZ98" s="623"/>
      <c r="BA98" s="623"/>
      <c r="BB98" s="623"/>
      <c r="BC98" s="623"/>
      <c r="BD98" s="623"/>
      <c r="BE98" s="623"/>
      <c r="BF98" s="623"/>
      <c r="BG98" s="623"/>
      <c r="BH98" s="623"/>
      <c r="BI98" s="623"/>
      <c r="BJ98" s="623"/>
      <c r="BK98" s="623"/>
      <c r="BL98" s="624"/>
    </row>
    <row r="99" spans="1:64" s="9" customFormat="1" ht="13.5" customHeight="1" thickTop="1">
      <c r="A99" s="34">
        <v>38</v>
      </c>
      <c r="B99" s="586" t="s">
        <v>256</v>
      </c>
      <c r="C99" s="415"/>
      <c r="D99" s="415"/>
      <c r="E99" s="415"/>
      <c r="F99" s="587"/>
      <c r="G99" s="568" t="s">
        <v>257</v>
      </c>
      <c r="H99" s="569"/>
      <c r="I99" s="569"/>
      <c r="J99" s="569"/>
      <c r="K99" s="569"/>
      <c r="L99" s="569"/>
      <c r="M99" s="569"/>
      <c r="N99" s="569"/>
      <c r="O99" s="570"/>
      <c r="P99" s="538"/>
      <c r="Q99" s="539"/>
      <c r="R99" s="539"/>
      <c r="S99" s="539"/>
      <c r="T99" s="539"/>
      <c r="U99" s="539"/>
      <c r="V99" s="539"/>
      <c r="W99" s="539"/>
      <c r="X99" s="539"/>
      <c r="Y99" s="539"/>
      <c r="Z99" s="539"/>
      <c r="AA99" s="539"/>
      <c r="AB99" s="539"/>
      <c r="AC99" s="539"/>
      <c r="AD99" s="539"/>
      <c r="AE99" s="539"/>
      <c r="AF99" s="539"/>
      <c r="AG99" s="539"/>
      <c r="AH99" s="539"/>
      <c r="AI99" s="539"/>
      <c r="AJ99" s="539"/>
      <c r="AK99" s="539"/>
      <c r="AL99" s="539"/>
      <c r="AM99" s="539"/>
      <c r="AN99" s="539"/>
      <c r="AO99" s="539"/>
      <c r="AP99" s="539"/>
      <c r="AQ99" s="539"/>
      <c r="AR99" s="539"/>
      <c r="AS99" s="539"/>
      <c r="AT99" s="539"/>
      <c r="AU99" s="539"/>
      <c r="AV99" s="539"/>
      <c r="AW99" s="539"/>
      <c r="AX99" s="540"/>
      <c r="AY99" s="625" t="s">
        <v>388</v>
      </c>
      <c r="AZ99" s="626"/>
      <c r="BA99" s="626"/>
      <c r="BB99" s="626"/>
      <c r="BC99" s="626"/>
      <c r="BD99" s="626"/>
      <c r="BE99" s="626"/>
      <c r="BF99" s="626"/>
      <c r="BG99" s="626"/>
      <c r="BH99" s="626"/>
      <c r="BI99" s="626"/>
      <c r="BJ99" s="626"/>
      <c r="BK99" s="626"/>
      <c r="BL99" s="627"/>
    </row>
    <row r="100" spans="1:64" s="9" customFormat="1" ht="13.5" customHeight="1" thickBot="1">
      <c r="A100" s="34">
        <v>39</v>
      </c>
      <c r="B100" s="588"/>
      <c r="C100" s="589"/>
      <c r="D100" s="589"/>
      <c r="E100" s="589"/>
      <c r="F100" s="590"/>
      <c r="G100" s="591" t="s">
        <v>258</v>
      </c>
      <c r="H100" s="592"/>
      <c r="I100" s="592"/>
      <c r="J100" s="592"/>
      <c r="K100" s="592"/>
      <c r="L100" s="592"/>
      <c r="M100" s="592"/>
      <c r="N100" s="592"/>
      <c r="O100" s="593"/>
      <c r="P100" s="597"/>
      <c r="Q100" s="598"/>
      <c r="R100" s="598"/>
      <c r="S100" s="598"/>
      <c r="T100" s="598"/>
      <c r="U100" s="598"/>
      <c r="V100" s="598"/>
      <c r="W100" s="598"/>
      <c r="X100" s="598"/>
      <c r="Y100" s="598"/>
      <c r="Z100" s="598"/>
      <c r="AA100" s="598"/>
      <c r="AB100" s="598"/>
      <c r="AC100" s="598"/>
      <c r="AD100" s="598"/>
      <c r="AE100" s="598"/>
      <c r="AF100" s="598"/>
      <c r="AG100" s="598"/>
      <c r="AH100" s="598"/>
      <c r="AI100" s="598"/>
      <c r="AJ100" s="598"/>
      <c r="AK100" s="598"/>
      <c r="AL100" s="598"/>
      <c r="AM100" s="598"/>
      <c r="AN100" s="598"/>
      <c r="AO100" s="598"/>
      <c r="AP100" s="598"/>
      <c r="AQ100" s="598"/>
      <c r="AR100" s="598"/>
      <c r="AS100" s="598"/>
      <c r="AT100" s="598"/>
      <c r="AU100" s="598"/>
      <c r="AV100" s="598"/>
      <c r="AW100" s="598"/>
      <c r="AX100" s="599"/>
      <c r="AY100" s="628"/>
      <c r="AZ100" s="629"/>
      <c r="BA100" s="629"/>
      <c r="BB100" s="629"/>
      <c r="BC100" s="629"/>
      <c r="BD100" s="629"/>
      <c r="BE100" s="629"/>
      <c r="BF100" s="629"/>
      <c r="BG100" s="629"/>
      <c r="BH100" s="629"/>
      <c r="BI100" s="629"/>
      <c r="BJ100" s="629"/>
      <c r="BK100" s="629"/>
      <c r="BL100" s="630"/>
    </row>
    <row r="101" spans="1:64" s="9" customFormat="1" ht="51.75" customHeight="1" thickTop="1" thickBot="1">
      <c r="A101" s="34">
        <v>40</v>
      </c>
      <c r="B101" s="566" t="s">
        <v>386</v>
      </c>
      <c r="C101" s="294"/>
      <c r="D101" s="294"/>
      <c r="E101" s="294"/>
      <c r="F101" s="567"/>
      <c r="G101" s="594" t="s">
        <v>49</v>
      </c>
      <c r="H101" s="595"/>
      <c r="I101" s="595"/>
      <c r="J101" s="595"/>
      <c r="K101" s="595"/>
      <c r="L101" s="595"/>
      <c r="M101" s="595"/>
      <c r="N101" s="595"/>
      <c r="O101" s="596"/>
      <c r="P101" s="649"/>
      <c r="Q101" s="650"/>
      <c r="R101" s="650"/>
      <c r="S101" s="650"/>
      <c r="T101" s="650"/>
      <c r="U101" s="650"/>
      <c r="V101" s="650"/>
      <c r="W101" s="650"/>
      <c r="X101" s="650"/>
      <c r="Y101" s="650"/>
      <c r="Z101" s="650"/>
      <c r="AA101" s="650"/>
      <c r="AB101" s="650"/>
      <c r="AC101" s="650"/>
      <c r="AD101" s="650"/>
      <c r="AE101" s="650"/>
      <c r="AF101" s="650"/>
      <c r="AG101" s="650"/>
      <c r="AH101" s="650"/>
      <c r="AI101" s="650"/>
      <c r="AJ101" s="650"/>
      <c r="AK101" s="650"/>
      <c r="AL101" s="650"/>
      <c r="AM101" s="650"/>
      <c r="AN101" s="650"/>
      <c r="AO101" s="650"/>
      <c r="AP101" s="650"/>
      <c r="AQ101" s="650"/>
      <c r="AR101" s="650"/>
      <c r="AS101" s="650"/>
      <c r="AT101" s="650"/>
      <c r="AU101" s="650"/>
      <c r="AV101" s="650"/>
      <c r="AW101" s="650"/>
      <c r="AX101" s="651"/>
      <c r="AY101" s="645" t="s">
        <v>365</v>
      </c>
      <c r="AZ101" s="646"/>
      <c r="BA101" s="646"/>
      <c r="BB101" s="646"/>
      <c r="BC101" s="646"/>
      <c r="BD101" s="646"/>
      <c r="BE101" s="646"/>
      <c r="BF101" s="646"/>
      <c r="BG101" s="646"/>
      <c r="BH101" s="646"/>
      <c r="BI101" s="646"/>
      <c r="BJ101" s="646"/>
      <c r="BK101" s="646"/>
      <c r="BL101" s="647"/>
    </row>
    <row r="102" spans="1:64" s="9" customFormat="1" ht="37.5" customHeight="1" thickTop="1" thickBot="1">
      <c r="A102" s="34">
        <v>41</v>
      </c>
      <c r="B102" s="293" t="s">
        <v>45</v>
      </c>
      <c r="C102" s="549"/>
      <c r="D102" s="549"/>
      <c r="E102" s="549"/>
      <c r="F102" s="549"/>
      <c r="G102" s="568" t="s">
        <v>46</v>
      </c>
      <c r="H102" s="569"/>
      <c r="I102" s="569"/>
      <c r="J102" s="569"/>
      <c r="K102" s="569"/>
      <c r="L102" s="569"/>
      <c r="M102" s="569"/>
      <c r="N102" s="569"/>
      <c r="O102" s="570"/>
      <c r="P102" s="631"/>
      <c r="Q102" s="632"/>
      <c r="R102" s="632"/>
      <c r="S102" s="632"/>
      <c r="T102" s="632"/>
      <c r="U102" s="632"/>
      <c r="V102" s="632"/>
      <c r="W102" s="632"/>
      <c r="X102" s="632"/>
      <c r="Y102" s="632"/>
      <c r="Z102" s="632"/>
      <c r="AA102" s="632"/>
      <c r="AB102" s="632"/>
      <c r="AC102" s="632"/>
      <c r="AD102" s="632"/>
      <c r="AE102" s="632"/>
      <c r="AF102" s="632"/>
      <c r="AG102" s="632"/>
      <c r="AH102" s="632"/>
      <c r="AI102" s="632"/>
      <c r="AJ102" s="632"/>
      <c r="AK102" s="632"/>
      <c r="AL102" s="632"/>
      <c r="AM102" s="632"/>
      <c r="AN102" s="632"/>
      <c r="AO102" s="632"/>
      <c r="AP102" s="632"/>
      <c r="AQ102" s="632"/>
      <c r="AR102" s="632"/>
      <c r="AS102" s="632"/>
      <c r="AT102" s="632"/>
      <c r="AU102" s="632"/>
      <c r="AV102" s="632"/>
      <c r="AW102" s="632"/>
      <c r="AX102" s="633"/>
      <c r="AY102" s="644" t="s">
        <v>366</v>
      </c>
      <c r="AZ102" s="641"/>
      <c r="BA102" s="641"/>
      <c r="BB102" s="641"/>
      <c r="BC102" s="641"/>
      <c r="BD102" s="641"/>
      <c r="BE102" s="641"/>
      <c r="BF102" s="641"/>
      <c r="BG102" s="641"/>
      <c r="BH102" s="641"/>
      <c r="BI102" s="641"/>
      <c r="BJ102" s="641"/>
      <c r="BK102" s="641"/>
      <c r="BL102" s="642"/>
    </row>
    <row r="103" spans="1:64" s="9" customFormat="1" ht="26.25" customHeight="1" thickTop="1" thickBot="1">
      <c r="A103" s="34">
        <v>42</v>
      </c>
      <c r="B103" s="293"/>
      <c r="C103" s="549"/>
      <c r="D103" s="549"/>
      <c r="E103" s="549"/>
      <c r="F103" s="549"/>
      <c r="G103" s="583" t="s">
        <v>47</v>
      </c>
      <c r="H103" s="584"/>
      <c r="I103" s="584"/>
      <c r="J103" s="584"/>
      <c r="K103" s="584"/>
      <c r="L103" s="584"/>
      <c r="M103" s="584"/>
      <c r="N103" s="584"/>
      <c r="O103" s="585"/>
      <c r="P103" s="597"/>
      <c r="Q103" s="598"/>
      <c r="R103" s="598"/>
      <c r="S103" s="598"/>
      <c r="T103" s="598"/>
      <c r="U103" s="598"/>
      <c r="V103" s="598"/>
      <c r="W103" s="598"/>
      <c r="X103" s="598"/>
      <c r="Y103" s="598"/>
      <c r="Z103" s="598"/>
      <c r="AA103" s="598"/>
      <c r="AB103" s="598"/>
      <c r="AC103" s="598"/>
      <c r="AD103" s="598"/>
      <c r="AE103" s="598"/>
      <c r="AF103" s="598"/>
      <c r="AG103" s="598"/>
      <c r="AH103" s="598"/>
      <c r="AI103" s="598"/>
      <c r="AJ103" s="598"/>
      <c r="AK103" s="598"/>
      <c r="AL103" s="598"/>
      <c r="AM103" s="598"/>
      <c r="AN103" s="598"/>
      <c r="AO103" s="598"/>
      <c r="AP103" s="598"/>
      <c r="AQ103" s="598"/>
      <c r="AR103" s="598"/>
      <c r="AS103" s="598"/>
      <c r="AT103" s="598"/>
      <c r="AU103" s="598"/>
      <c r="AV103" s="598"/>
      <c r="AW103" s="598"/>
      <c r="AX103" s="599"/>
      <c r="AY103" s="639" t="s">
        <v>367</v>
      </c>
      <c r="AZ103" s="623"/>
      <c r="BA103" s="623"/>
      <c r="BB103" s="623"/>
      <c r="BC103" s="623"/>
      <c r="BD103" s="623"/>
      <c r="BE103" s="623"/>
      <c r="BF103" s="623"/>
      <c r="BG103" s="623"/>
      <c r="BH103" s="623"/>
      <c r="BI103" s="623"/>
      <c r="BJ103" s="623"/>
      <c r="BK103" s="623"/>
      <c r="BL103" s="624"/>
    </row>
    <row r="104" spans="1:64" s="9" customFormat="1" ht="36" customHeight="1" thickTop="1" thickBot="1">
      <c r="A104" s="34">
        <v>43</v>
      </c>
      <c r="B104" s="566" t="s">
        <v>48</v>
      </c>
      <c r="C104" s="294"/>
      <c r="D104" s="294"/>
      <c r="E104" s="294"/>
      <c r="F104" s="567"/>
      <c r="G104" s="568" t="s">
        <v>46</v>
      </c>
      <c r="H104" s="569"/>
      <c r="I104" s="569"/>
      <c r="J104" s="569"/>
      <c r="K104" s="569"/>
      <c r="L104" s="569"/>
      <c r="M104" s="569"/>
      <c r="N104" s="569"/>
      <c r="O104" s="570"/>
      <c r="P104" s="631"/>
      <c r="Q104" s="632"/>
      <c r="R104" s="632"/>
      <c r="S104" s="632"/>
      <c r="T104" s="632"/>
      <c r="U104" s="632"/>
      <c r="V104" s="632"/>
      <c r="W104" s="632"/>
      <c r="X104" s="632"/>
      <c r="Y104" s="632"/>
      <c r="Z104" s="632"/>
      <c r="AA104" s="632"/>
      <c r="AB104" s="632"/>
      <c r="AC104" s="632"/>
      <c r="AD104" s="632"/>
      <c r="AE104" s="632"/>
      <c r="AF104" s="632"/>
      <c r="AG104" s="632"/>
      <c r="AH104" s="632"/>
      <c r="AI104" s="632"/>
      <c r="AJ104" s="632"/>
      <c r="AK104" s="632"/>
      <c r="AL104" s="632"/>
      <c r="AM104" s="632"/>
      <c r="AN104" s="632"/>
      <c r="AO104" s="632"/>
      <c r="AP104" s="632"/>
      <c r="AQ104" s="632"/>
      <c r="AR104" s="632"/>
      <c r="AS104" s="632"/>
      <c r="AT104" s="632"/>
      <c r="AU104" s="632"/>
      <c r="AV104" s="632"/>
      <c r="AW104" s="632"/>
      <c r="AX104" s="633"/>
      <c r="AY104" s="644" t="s">
        <v>368</v>
      </c>
      <c r="AZ104" s="641"/>
      <c r="BA104" s="641"/>
      <c r="BB104" s="641"/>
      <c r="BC104" s="641"/>
      <c r="BD104" s="641"/>
      <c r="BE104" s="641"/>
      <c r="BF104" s="641"/>
      <c r="BG104" s="641"/>
      <c r="BH104" s="641"/>
      <c r="BI104" s="641"/>
      <c r="BJ104" s="641"/>
      <c r="BK104" s="641"/>
      <c r="BL104" s="642"/>
    </row>
    <row r="105" spans="1:64" s="9" customFormat="1" ht="39" customHeight="1" thickTop="1" thickBot="1">
      <c r="A105" s="34">
        <v>44</v>
      </c>
      <c r="B105" s="355"/>
      <c r="C105" s="356"/>
      <c r="D105" s="356"/>
      <c r="E105" s="356"/>
      <c r="F105" s="357"/>
      <c r="G105" s="571" t="s">
        <v>47</v>
      </c>
      <c r="H105" s="572"/>
      <c r="I105" s="572"/>
      <c r="J105" s="572"/>
      <c r="K105" s="572"/>
      <c r="L105" s="572"/>
      <c r="M105" s="572"/>
      <c r="N105" s="572"/>
      <c r="O105" s="573"/>
      <c r="P105" s="634"/>
      <c r="Q105" s="635"/>
      <c r="R105" s="635"/>
      <c r="S105" s="635"/>
      <c r="T105" s="635"/>
      <c r="U105" s="635"/>
      <c r="V105" s="635"/>
      <c r="W105" s="635"/>
      <c r="X105" s="635"/>
      <c r="Y105" s="635"/>
      <c r="Z105" s="635"/>
      <c r="AA105" s="635"/>
      <c r="AB105" s="635"/>
      <c r="AC105" s="635"/>
      <c r="AD105" s="635"/>
      <c r="AE105" s="635"/>
      <c r="AF105" s="635"/>
      <c r="AG105" s="635"/>
      <c r="AH105" s="635"/>
      <c r="AI105" s="635"/>
      <c r="AJ105" s="635"/>
      <c r="AK105" s="635"/>
      <c r="AL105" s="635"/>
      <c r="AM105" s="635"/>
      <c r="AN105" s="635"/>
      <c r="AO105" s="635"/>
      <c r="AP105" s="635"/>
      <c r="AQ105" s="635"/>
      <c r="AR105" s="635"/>
      <c r="AS105" s="635"/>
      <c r="AT105" s="635"/>
      <c r="AU105" s="635"/>
      <c r="AV105" s="635"/>
      <c r="AW105" s="635"/>
      <c r="AX105" s="636"/>
      <c r="AY105" s="417" t="s">
        <v>369</v>
      </c>
      <c r="AZ105" s="286"/>
      <c r="BA105" s="286"/>
      <c r="BB105" s="286"/>
      <c r="BC105" s="286"/>
      <c r="BD105" s="286"/>
      <c r="BE105" s="286"/>
      <c r="BF105" s="286"/>
      <c r="BG105" s="286"/>
      <c r="BH105" s="286"/>
      <c r="BI105" s="286"/>
      <c r="BJ105" s="286"/>
      <c r="BK105" s="286"/>
      <c r="BL105" s="648"/>
    </row>
    <row r="106" spans="1:64" s="9" customFormat="1" ht="13.5" customHeight="1">
      <c r="A106" s="13"/>
      <c r="B106" s="14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12"/>
      <c r="Q106" s="12"/>
      <c r="R106" s="12"/>
      <c r="S106" s="12"/>
      <c r="T106" s="12"/>
      <c r="U106" s="12"/>
      <c r="V106" s="12"/>
      <c r="W106" s="12"/>
      <c r="X106" s="12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</row>
  </sheetData>
  <dataConsolidate link="1"/>
  <mergeCells count="298">
    <mergeCell ref="AY99:BL100"/>
    <mergeCell ref="P104:AX104"/>
    <mergeCell ref="P105:AX105"/>
    <mergeCell ref="AY90:BL90"/>
    <mergeCell ref="AY91:BL91"/>
    <mergeCell ref="AY92:BL92"/>
    <mergeCell ref="AY93:BL93"/>
    <mergeCell ref="AY94:BL94"/>
    <mergeCell ref="AY95:BL95"/>
    <mergeCell ref="AY96:BL96"/>
    <mergeCell ref="AY97:BL97"/>
    <mergeCell ref="AY98:BL98"/>
    <mergeCell ref="AY101:BL101"/>
    <mergeCell ref="AY102:BL102"/>
    <mergeCell ref="AY103:BL103"/>
    <mergeCell ref="AY104:BL104"/>
    <mergeCell ref="AY105:BL105"/>
    <mergeCell ref="P100:AX100"/>
    <mergeCell ref="P101:AX101"/>
    <mergeCell ref="P102:AX102"/>
    <mergeCell ref="P103:AX103"/>
    <mergeCell ref="P99:AX99"/>
    <mergeCell ref="AY76:BL76"/>
    <mergeCell ref="P97:AX97"/>
    <mergeCell ref="P98:AX98"/>
    <mergeCell ref="B82:O82"/>
    <mergeCell ref="P82:AX82"/>
    <mergeCell ref="AY82:BL82"/>
    <mergeCell ref="B83:F86"/>
    <mergeCell ref="G83:O83"/>
    <mergeCell ref="P83:AX83"/>
    <mergeCell ref="AY83:BL83"/>
    <mergeCell ref="G84:O84"/>
    <mergeCell ref="P84:AX84"/>
    <mergeCell ref="AY84:BL84"/>
    <mergeCell ref="G85:O85"/>
    <mergeCell ref="P85:AX85"/>
    <mergeCell ref="AY85:BL85"/>
    <mergeCell ref="G86:O86"/>
    <mergeCell ref="P86:AX86"/>
    <mergeCell ref="AY86:BL86"/>
    <mergeCell ref="P95:AX95"/>
    <mergeCell ref="AY77:BL77"/>
    <mergeCell ref="AY78:BL78"/>
    <mergeCell ref="AY79:BL79"/>
    <mergeCell ref="G79:O79"/>
    <mergeCell ref="B104:F105"/>
    <mergeCell ref="G104:O104"/>
    <mergeCell ref="G105:O105"/>
    <mergeCell ref="B91:F93"/>
    <mergeCell ref="G91:O91"/>
    <mergeCell ref="G92:O92"/>
    <mergeCell ref="B94:F96"/>
    <mergeCell ref="G94:O94"/>
    <mergeCell ref="G95:O95"/>
    <mergeCell ref="G96:O96"/>
    <mergeCell ref="G103:O103"/>
    <mergeCell ref="B97:F98"/>
    <mergeCell ref="G97:O97"/>
    <mergeCell ref="G98:O98"/>
    <mergeCell ref="B99:F100"/>
    <mergeCell ref="G99:O99"/>
    <mergeCell ref="G100:O100"/>
    <mergeCell ref="B101:F101"/>
    <mergeCell ref="G101:O101"/>
    <mergeCell ref="B102:F103"/>
    <mergeCell ref="G102:O102"/>
    <mergeCell ref="W35:AC35"/>
    <mergeCell ref="AD35:AJ35"/>
    <mergeCell ref="AK34:AQ34"/>
    <mergeCell ref="AK35:AQ35"/>
    <mergeCell ref="AR35:AX35"/>
    <mergeCell ref="P36:AX36"/>
    <mergeCell ref="AD34:AJ34"/>
    <mergeCell ref="AR34:AX34"/>
    <mergeCell ref="P35:V35"/>
    <mergeCell ref="B61:F61"/>
    <mergeCell ref="G61:O61"/>
    <mergeCell ref="P61:AX61"/>
    <mergeCell ref="G37:O37"/>
    <mergeCell ref="P37:AX37"/>
    <mergeCell ref="B47:O47"/>
    <mergeCell ref="B48:F48"/>
    <mergeCell ref="P34:V34"/>
    <mergeCell ref="W34:AC34"/>
    <mergeCell ref="P43:V43"/>
    <mergeCell ref="W43:AC43"/>
    <mergeCell ref="AD43:AJ43"/>
    <mergeCell ref="AK43:AQ43"/>
    <mergeCell ref="AR43:AX43"/>
    <mergeCell ref="G48:O48"/>
    <mergeCell ref="AK40:AQ40"/>
    <mergeCell ref="AR40:AX40"/>
    <mergeCell ref="AD54:AJ54"/>
    <mergeCell ref="AK54:AQ54"/>
    <mergeCell ref="AR54:AX54"/>
    <mergeCell ref="G53:O56"/>
    <mergeCell ref="P53:V53"/>
    <mergeCell ref="W53:AC53"/>
    <mergeCell ref="AD53:AJ53"/>
    <mergeCell ref="B76:O76"/>
    <mergeCell ref="B77:F78"/>
    <mergeCell ref="P76:AX76"/>
    <mergeCell ref="P77:AX77"/>
    <mergeCell ref="B90:O90"/>
    <mergeCell ref="G78:O78"/>
    <mergeCell ref="G77:O77"/>
    <mergeCell ref="P96:AX96"/>
    <mergeCell ref="P90:AX90"/>
    <mergeCell ref="P91:AX91"/>
    <mergeCell ref="P92:AX92"/>
    <mergeCell ref="P93:AX93"/>
    <mergeCell ref="P94:AX94"/>
    <mergeCell ref="G93:O93"/>
    <mergeCell ref="P78:AX78"/>
    <mergeCell ref="P79:AX79"/>
    <mergeCell ref="B79:F79"/>
    <mergeCell ref="AK53:AQ53"/>
    <mergeCell ref="P55:V55"/>
    <mergeCell ref="W55:AC55"/>
    <mergeCell ref="AD55:AJ55"/>
    <mergeCell ref="AK55:AQ55"/>
    <mergeCell ref="AR55:AX55"/>
    <mergeCell ref="P56:V56"/>
    <mergeCell ref="AK14:AQ14"/>
    <mergeCell ref="AR14:AX14"/>
    <mergeCell ref="P15:V15"/>
    <mergeCell ref="AD42:AJ42"/>
    <mergeCell ref="AK42:AQ42"/>
    <mergeCell ref="AR42:AX42"/>
    <mergeCell ref="AD41:AJ41"/>
    <mergeCell ref="AK41:AQ41"/>
    <mergeCell ref="AR41:AX41"/>
    <mergeCell ref="W17:AC17"/>
    <mergeCell ref="AD17:AJ17"/>
    <mergeCell ref="AK17:AQ17"/>
    <mergeCell ref="AR17:AX17"/>
    <mergeCell ref="W20:AC20"/>
    <mergeCell ref="AD20:AJ20"/>
    <mergeCell ref="AK20:AQ20"/>
    <mergeCell ref="AR20:AX20"/>
    <mergeCell ref="AY18:BL21"/>
    <mergeCell ref="AY13:BL13"/>
    <mergeCell ref="AY14:BL17"/>
    <mergeCell ref="W18:AC18"/>
    <mergeCell ref="AR32:AX32"/>
    <mergeCell ref="AR27:AX27"/>
    <mergeCell ref="P28:AX28"/>
    <mergeCell ref="P32:V32"/>
    <mergeCell ref="P19:V19"/>
    <mergeCell ref="W19:AC19"/>
    <mergeCell ref="AD19:AJ19"/>
    <mergeCell ref="AK19:AQ19"/>
    <mergeCell ref="AR19:AX19"/>
    <mergeCell ref="P24:V24"/>
    <mergeCell ref="W24:AC24"/>
    <mergeCell ref="AD24:AJ24"/>
    <mergeCell ref="AK24:AQ24"/>
    <mergeCell ref="W32:AC32"/>
    <mergeCell ref="AD32:AJ32"/>
    <mergeCell ref="AK32:AQ32"/>
    <mergeCell ref="AD16:AJ16"/>
    <mergeCell ref="AK16:AQ16"/>
    <mergeCell ref="AR16:AX16"/>
    <mergeCell ref="AR18:AX18"/>
    <mergeCell ref="B14:F22"/>
    <mergeCell ref="B13:O13"/>
    <mergeCell ref="P13:AX13"/>
    <mergeCell ref="G14:O17"/>
    <mergeCell ref="P14:V14"/>
    <mergeCell ref="W14:AC14"/>
    <mergeCell ref="AD14:AJ14"/>
    <mergeCell ref="G18:O21"/>
    <mergeCell ref="P18:V18"/>
    <mergeCell ref="P16:V16"/>
    <mergeCell ref="P17:V17"/>
    <mergeCell ref="P21:V21"/>
    <mergeCell ref="W21:AC21"/>
    <mergeCell ref="AD21:AJ21"/>
    <mergeCell ref="AK21:AQ21"/>
    <mergeCell ref="AR21:AX21"/>
    <mergeCell ref="P20:V20"/>
    <mergeCell ref="AD18:AJ18"/>
    <mergeCell ref="AK18:AQ18"/>
    <mergeCell ref="W15:AC15"/>
    <mergeCell ref="AD15:AJ15"/>
    <mergeCell ref="AK15:AQ15"/>
    <mergeCell ref="AR15:AX15"/>
    <mergeCell ref="W16:AC16"/>
    <mergeCell ref="A1:AJ1"/>
    <mergeCell ref="AK1:AR1"/>
    <mergeCell ref="AS1:BA1"/>
    <mergeCell ref="B2:AJ2"/>
    <mergeCell ref="AK2:AR2"/>
    <mergeCell ref="AS2:BA2"/>
    <mergeCell ref="B8:O8"/>
    <mergeCell ref="B9:O9"/>
    <mergeCell ref="P8:AX8"/>
    <mergeCell ref="P9:AX9"/>
    <mergeCell ref="AY8:BL8"/>
    <mergeCell ref="AY9:BL9"/>
    <mergeCell ref="AY40:BL43"/>
    <mergeCell ref="P47:AX47"/>
    <mergeCell ref="P48:AX48"/>
    <mergeCell ref="AY47:BL47"/>
    <mergeCell ref="AY48:BL48"/>
    <mergeCell ref="B40:O43"/>
    <mergeCell ref="P40:V40"/>
    <mergeCell ref="W40:AC40"/>
    <mergeCell ref="AD40:AJ40"/>
    <mergeCell ref="P41:V41"/>
    <mergeCell ref="W41:AC41"/>
    <mergeCell ref="P42:V42"/>
    <mergeCell ref="W42:AC42"/>
    <mergeCell ref="AY22:BL22"/>
    <mergeCell ref="G29:O29"/>
    <mergeCell ref="P29:AX29"/>
    <mergeCell ref="AY29:BL29"/>
    <mergeCell ref="G30:O30"/>
    <mergeCell ref="P30:AX30"/>
    <mergeCell ref="AY30:BL30"/>
    <mergeCell ref="AR26:AX26"/>
    <mergeCell ref="P27:V27"/>
    <mergeCell ref="G22:O22"/>
    <mergeCell ref="P22:AX22"/>
    <mergeCell ref="P26:V26"/>
    <mergeCell ref="W26:AC26"/>
    <mergeCell ref="AD26:AJ26"/>
    <mergeCell ref="AK26:AQ26"/>
    <mergeCell ref="P25:V25"/>
    <mergeCell ref="W25:AC25"/>
    <mergeCell ref="AD25:AJ25"/>
    <mergeCell ref="AK25:AQ25"/>
    <mergeCell ref="B24:F30"/>
    <mergeCell ref="AY28:BL28"/>
    <mergeCell ref="AY24:BL27"/>
    <mergeCell ref="AY37:BL37"/>
    <mergeCell ref="G38:O38"/>
    <mergeCell ref="P38:AX38"/>
    <mergeCell ref="AY38:BL38"/>
    <mergeCell ref="AY32:BL35"/>
    <mergeCell ref="B32:F38"/>
    <mergeCell ref="AY36:BL36"/>
    <mergeCell ref="P33:V33"/>
    <mergeCell ref="W33:AC33"/>
    <mergeCell ref="AD33:AJ33"/>
    <mergeCell ref="AK33:AQ33"/>
    <mergeCell ref="AR33:AX33"/>
    <mergeCell ref="W27:AC27"/>
    <mergeCell ref="AD27:AJ27"/>
    <mergeCell ref="AK27:AQ27"/>
    <mergeCell ref="G28:O28"/>
    <mergeCell ref="G24:O27"/>
    <mergeCell ref="AR24:AX24"/>
    <mergeCell ref="AR25:AX25"/>
    <mergeCell ref="G32:O35"/>
    <mergeCell ref="G36:O36"/>
    <mergeCell ref="AY52:BL52"/>
    <mergeCell ref="AY53:BL56"/>
    <mergeCell ref="AY57:BL57"/>
    <mergeCell ref="AY61:BL61"/>
    <mergeCell ref="B62:O63"/>
    <mergeCell ref="P62:AX62"/>
    <mergeCell ref="AY62:BL63"/>
    <mergeCell ref="P63:AX63"/>
    <mergeCell ref="B60:O60"/>
    <mergeCell ref="P60:AX60"/>
    <mergeCell ref="AY60:BL60"/>
    <mergeCell ref="B52:O52"/>
    <mergeCell ref="P52:AX52"/>
    <mergeCell ref="B53:F56"/>
    <mergeCell ref="B57:F57"/>
    <mergeCell ref="G57:O57"/>
    <mergeCell ref="P57:AX57"/>
    <mergeCell ref="W56:AC56"/>
    <mergeCell ref="AD56:AJ56"/>
    <mergeCell ref="AK56:AQ56"/>
    <mergeCell ref="AR56:AX56"/>
    <mergeCell ref="AR53:AX53"/>
    <mergeCell ref="P54:V54"/>
    <mergeCell ref="W54:AC54"/>
    <mergeCell ref="AY69:BL69"/>
    <mergeCell ref="AY70:BL70"/>
    <mergeCell ref="AY71:BL71"/>
    <mergeCell ref="B72:F73"/>
    <mergeCell ref="G72:O72"/>
    <mergeCell ref="G73:O73"/>
    <mergeCell ref="B69:O69"/>
    <mergeCell ref="P69:AX69"/>
    <mergeCell ref="B70:F71"/>
    <mergeCell ref="G70:O70"/>
    <mergeCell ref="G71:O71"/>
    <mergeCell ref="P70:AX70"/>
    <mergeCell ref="P71:AX71"/>
    <mergeCell ref="AY72:BL72"/>
    <mergeCell ref="AY73:BL73"/>
    <mergeCell ref="P73:AX73"/>
    <mergeCell ref="P72:AX72"/>
  </mergeCells>
  <phoneticPr fontId="1"/>
  <dataValidations count="3">
    <dataValidation type="list" allowBlank="1" showInputMessage="1" showErrorMessage="1" sqref="P84">
      <formula1>"1,2"</formula1>
    </dataValidation>
    <dataValidation type="list" allowBlank="1" showInputMessage="1" showErrorMessage="1" sqref="P85">
      <formula1>"RAID1,RAID5/6(オールフラッシュ)"</formula1>
    </dataValidation>
    <dataValidation type="list" allowBlank="1" showInputMessage="1" showErrorMessage="1" sqref="P86:AX86">
      <formula1>"無効,圧縮のみ,デデュープと圧縮"</formula1>
    </dataValidation>
  </dataValidations>
  <pageMargins left="0.23622047244094491" right="0.23622047244094491" top="0.47244094488188981" bottom="0.47244094488188981" header="0.31496062992125984" footer="0.31496062992125984"/>
  <pageSetup paperSize="9" scale="60" fitToWidth="0" fitToHeight="0" orientation="landscape" r:id="rId1"/>
  <headerFooter alignWithMargins="0">
    <oddFooter>&amp;RCopyright (C) 2017 NEC Corporation      Page &amp;P/&amp;N</oddFooter>
  </headerFooter>
  <rowBreaks count="3" manualBreakCount="3">
    <brk id="44" max="63" man="1"/>
    <brk id="65" max="63" man="1"/>
    <brk id="87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9553" r:id="rId4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39</xdr:row>
                    <xdr:rowOff>133350</xdr:rowOff>
                  </from>
                  <to>
                    <xdr:col>18</xdr:col>
                    <xdr:colOff>114300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59" r:id="rId5" name="Check Box 7">
              <controlPr defaultSize="0" autoFill="0" autoLine="0" autoPict="0">
                <anchor moveWithCells="1">
                  <from>
                    <xdr:col>18</xdr:col>
                    <xdr:colOff>123825</xdr:colOff>
                    <xdr:row>39</xdr:row>
                    <xdr:rowOff>133350</xdr:rowOff>
                  </from>
                  <to>
                    <xdr:col>22</xdr:col>
                    <xdr:colOff>9525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5" r:id="rId6" name="Check Box 63">
              <controlPr defaultSize="0" autoFill="0" autoLine="0" autoPict="0">
                <anchor moveWithCells="1">
                  <from>
                    <xdr:col>22</xdr:col>
                    <xdr:colOff>9525</xdr:colOff>
                    <xdr:row>39</xdr:row>
                    <xdr:rowOff>133350</xdr:rowOff>
                  </from>
                  <to>
                    <xdr:col>25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6" r:id="rId7" name="Check Box 64">
              <controlPr defaultSize="0" autoFill="0" autoLine="0" autoPict="0">
                <anchor moveWithCells="1">
                  <from>
                    <xdr:col>25</xdr:col>
                    <xdr:colOff>104775</xdr:colOff>
                    <xdr:row>39</xdr:row>
                    <xdr:rowOff>133350</xdr:rowOff>
                  </from>
                  <to>
                    <xdr:col>28</xdr:col>
                    <xdr:colOff>180975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7" r:id="rId8" name="Check Box 65">
              <controlPr defaultSize="0" autoFill="0" autoLine="0" autoPict="0">
                <anchor moveWithCells="1">
                  <from>
                    <xdr:col>29</xdr:col>
                    <xdr:colOff>9525</xdr:colOff>
                    <xdr:row>39</xdr:row>
                    <xdr:rowOff>133350</xdr:rowOff>
                  </from>
                  <to>
                    <xdr:col>32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8" r:id="rId9" name="Check Box 66">
              <controlPr defaultSize="0" autoFill="0" autoLine="0" autoPict="0">
                <anchor moveWithCells="1">
                  <from>
                    <xdr:col>32</xdr:col>
                    <xdr:colOff>104775</xdr:colOff>
                    <xdr:row>39</xdr:row>
                    <xdr:rowOff>133350</xdr:rowOff>
                  </from>
                  <to>
                    <xdr:col>35</xdr:col>
                    <xdr:colOff>190500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9" r:id="rId10" name="Check Box 67">
              <controlPr defaultSize="0" autoFill="0" autoLine="0" autoPict="0">
                <anchor moveWithCells="1">
                  <from>
                    <xdr:col>36</xdr:col>
                    <xdr:colOff>9525</xdr:colOff>
                    <xdr:row>39</xdr:row>
                    <xdr:rowOff>133350</xdr:rowOff>
                  </from>
                  <to>
                    <xdr:col>39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0" r:id="rId11" name="Check Box 68">
              <controlPr defaultSize="0" autoFill="0" autoLine="0" autoPict="0">
                <anchor moveWithCells="1">
                  <from>
                    <xdr:col>39</xdr:col>
                    <xdr:colOff>104775</xdr:colOff>
                    <xdr:row>39</xdr:row>
                    <xdr:rowOff>133350</xdr:rowOff>
                  </from>
                  <to>
                    <xdr:col>42</xdr:col>
                    <xdr:colOff>180975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1" r:id="rId12" name="Check Box 69">
              <controlPr defaultSize="0" autoFill="0" autoLine="0" autoPict="0">
                <anchor moveWithCells="1">
                  <from>
                    <xdr:col>43</xdr:col>
                    <xdr:colOff>9525</xdr:colOff>
                    <xdr:row>39</xdr:row>
                    <xdr:rowOff>133350</xdr:rowOff>
                  </from>
                  <to>
                    <xdr:col>46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2" r:id="rId13" name="Check Box 70">
              <controlPr defaultSize="0" autoFill="0" autoLine="0" autoPict="0">
                <anchor moveWithCells="1">
                  <from>
                    <xdr:col>46</xdr:col>
                    <xdr:colOff>104775</xdr:colOff>
                    <xdr:row>39</xdr:row>
                    <xdr:rowOff>133350</xdr:rowOff>
                  </from>
                  <to>
                    <xdr:col>49</xdr:col>
                    <xdr:colOff>180975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3" r:id="rId14" name="Check Box 71">
              <controlPr defaultSize="0" autoFill="0" autoLine="0" autoPict="0">
                <anchor moveWithCells="1">
                  <from>
                    <xdr:col>15</xdr:col>
                    <xdr:colOff>28575</xdr:colOff>
                    <xdr:row>41</xdr:row>
                    <xdr:rowOff>133350</xdr:rowOff>
                  </from>
                  <to>
                    <xdr:col>18</xdr:col>
                    <xdr:colOff>114300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4" r:id="rId15" name="Check Box 72">
              <controlPr defaultSize="0" autoFill="0" autoLine="0" autoPict="0">
                <anchor moveWithCells="1">
                  <from>
                    <xdr:col>18</xdr:col>
                    <xdr:colOff>123825</xdr:colOff>
                    <xdr:row>41</xdr:row>
                    <xdr:rowOff>133350</xdr:rowOff>
                  </from>
                  <to>
                    <xdr:col>22</xdr:col>
                    <xdr:colOff>9525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5" r:id="rId16" name="Check Box 73">
              <controlPr defaultSize="0" autoFill="0" autoLine="0" autoPict="0">
                <anchor moveWithCells="1">
                  <from>
                    <xdr:col>22</xdr:col>
                    <xdr:colOff>9525</xdr:colOff>
                    <xdr:row>41</xdr:row>
                    <xdr:rowOff>133350</xdr:rowOff>
                  </from>
                  <to>
                    <xdr:col>25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6" r:id="rId17" name="Check Box 74">
              <controlPr defaultSize="0" autoFill="0" autoLine="0" autoPict="0">
                <anchor moveWithCells="1">
                  <from>
                    <xdr:col>25</xdr:col>
                    <xdr:colOff>104775</xdr:colOff>
                    <xdr:row>41</xdr:row>
                    <xdr:rowOff>133350</xdr:rowOff>
                  </from>
                  <to>
                    <xdr:col>28</xdr:col>
                    <xdr:colOff>180975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7" r:id="rId18" name="Check Box 75">
              <controlPr defaultSize="0" autoFill="0" autoLine="0" autoPict="0">
                <anchor moveWithCells="1">
                  <from>
                    <xdr:col>29</xdr:col>
                    <xdr:colOff>9525</xdr:colOff>
                    <xdr:row>41</xdr:row>
                    <xdr:rowOff>133350</xdr:rowOff>
                  </from>
                  <to>
                    <xdr:col>32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8" r:id="rId19" name="Check Box 76">
              <controlPr defaultSize="0" autoFill="0" autoLine="0" autoPict="0">
                <anchor moveWithCells="1">
                  <from>
                    <xdr:col>32</xdr:col>
                    <xdr:colOff>104775</xdr:colOff>
                    <xdr:row>41</xdr:row>
                    <xdr:rowOff>133350</xdr:rowOff>
                  </from>
                  <to>
                    <xdr:col>35</xdr:col>
                    <xdr:colOff>190500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9" r:id="rId20" name="Check Box 77">
              <controlPr defaultSize="0" autoFill="0" autoLine="0" autoPict="0">
                <anchor moveWithCells="1">
                  <from>
                    <xdr:col>36</xdr:col>
                    <xdr:colOff>9525</xdr:colOff>
                    <xdr:row>41</xdr:row>
                    <xdr:rowOff>133350</xdr:rowOff>
                  </from>
                  <to>
                    <xdr:col>39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0" r:id="rId21" name="Check Box 78">
              <controlPr defaultSize="0" autoFill="0" autoLine="0" autoPict="0">
                <anchor moveWithCells="1">
                  <from>
                    <xdr:col>39</xdr:col>
                    <xdr:colOff>104775</xdr:colOff>
                    <xdr:row>41</xdr:row>
                    <xdr:rowOff>133350</xdr:rowOff>
                  </from>
                  <to>
                    <xdr:col>42</xdr:col>
                    <xdr:colOff>180975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1" r:id="rId22" name="Check Box 79">
              <controlPr defaultSize="0" autoFill="0" autoLine="0" autoPict="0">
                <anchor moveWithCells="1">
                  <from>
                    <xdr:col>43</xdr:col>
                    <xdr:colOff>9525</xdr:colOff>
                    <xdr:row>41</xdr:row>
                    <xdr:rowOff>133350</xdr:rowOff>
                  </from>
                  <to>
                    <xdr:col>46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2" r:id="rId23" name="Check Box 80">
              <controlPr defaultSize="0" autoFill="0" autoLine="0" autoPict="0">
                <anchor moveWithCells="1">
                  <from>
                    <xdr:col>46</xdr:col>
                    <xdr:colOff>104775</xdr:colOff>
                    <xdr:row>41</xdr:row>
                    <xdr:rowOff>133350</xdr:rowOff>
                  </from>
                  <to>
                    <xdr:col>49</xdr:col>
                    <xdr:colOff>180975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40" r:id="rId24" name="Check Box 88">
              <controlPr defaultSize="0" autoFill="0" autoLine="0" autoPict="0">
                <anchor moveWithCells="1">
                  <from>
                    <xdr:col>29</xdr:col>
                    <xdr:colOff>47625</xdr:colOff>
                    <xdr:row>61</xdr:row>
                    <xdr:rowOff>161925</xdr:rowOff>
                  </from>
                  <to>
                    <xdr:col>32</xdr:col>
                    <xdr:colOff>133350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41" r:id="rId25" name="Check Box 89">
              <controlPr defaultSize="0" autoFill="0" autoLine="0" autoPict="0">
                <anchor moveWithCells="1">
                  <from>
                    <xdr:col>32</xdr:col>
                    <xdr:colOff>104775</xdr:colOff>
                    <xdr:row>61</xdr:row>
                    <xdr:rowOff>161925</xdr:rowOff>
                  </from>
                  <to>
                    <xdr:col>35</xdr:col>
                    <xdr:colOff>190500</xdr:colOff>
                    <xdr:row>63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55"/>
  <sheetViews>
    <sheetView showGridLines="0" zoomScale="80" zoomScaleNormal="80" workbookViewId="0">
      <selection activeCell="A3" sqref="A3"/>
    </sheetView>
  </sheetViews>
  <sheetFormatPr defaultRowHeight="13.5"/>
  <cols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3.875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97</v>
      </c>
    </row>
    <row r="3" spans="2:12" ht="14.25" thickBot="1">
      <c r="B3" s="90" t="s">
        <v>151</v>
      </c>
      <c r="C3" s="89" t="s">
        <v>106</v>
      </c>
    </row>
    <row r="4" spans="2:12" ht="14.25" thickBot="1">
      <c r="B4" s="55" t="s">
        <v>98</v>
      </c>
      <c r="C4" s="136"/>
    </row>
    <row r="6" spans="2:12" ht="14.25" thickBot="1">
      <c r="B6" t="s">
        <v>246</v>
      </c>
    </row>
    <row r="7" spans="2:12" ht="14.25" thickBot="1">
      <c r="B7" s="134" t="s">
        <v>247</v>
      </c>
      <c r="C7" s="89" t="s">
        <v>248</v>
      </c>
      <c r="D7" s="135" t="s">
        <v>249</v>
      </c>
    </row>
    <row r="8" spans="2:12" ht="14.25" thickBot="1">
      <c r="B8" s="56" t="s">
        <v>0</v>
      </c>
      <c r="C8" s="75"/>
      <c r="D8" s="137"/>
    </row>
    <row r="9" spans="2:12" ht="14.25" thickBot="1"/>
    <row r="10" spans="2:12" s="100" customFormat="1" ht="14.25" thickTop="1"/>
    <row r="11" spans="2:12" ht="14.25" thickBot="1">
      <c r="B11" t="s">
        <v>78</v>
      </c>
    </row>
    <row r="12" spans="2:12" ht="14.25" thickBot="1">
      <c r="B12" s="90" t="s">
        <v>152</v>
      </c>
      <c r="C12" s="91" t="s">
        <v>65</v>
      </c>
      <c r="D12" s="92" t="s">
        <v>66</v>
      </c>
      <c r="E12" s="92" t="s">
        <v>67</v>
      </c>
      <c r="F12" s="92" t="s">
        <v>68</v>
      </c>
      <c r="G12" s="92" t="s">
        <v>70</v>
      </c>
      <c r="H12" s="92" t="s">
        <v>71</v>
      </c>
      <c r="I12" s="92" t="s">
        <v>72</v>
      </c>
      <c r="J12" s="92" t="s">
        <v>73</v>
      </c>
      <c r="K12" s="92" t="s">
        <v>91</v>
      </c>
      <c r="L12" s="89" t="s">
        <v>1</v>
      </c>
    </row>
    <row r="13" spans="2:12">
      <c r="B13" s="59" t="s">
        <v>0</v>
      </c>
      <c r="C13" s="64">
        <f>ヒアリングシート_A!W54</f>
        <v>0</v>
      </c>
      <c r="D13" s="65">
        <f>ヒアリングシート_A!AD54</f>
        <v>0</v>
      </c>
      <c r="E13" s="65">
        <f>ヒアリングシート_A!AK54</f>
        <v>0</v>
      </c>
      <c r="F13" s="65">
        <f>ヒアリングシート_A!AR54</f>
        <v>0</v>
      </c>
      <c r="G13" s="65">
        <f>ヒアリングシート_A!P56</f>
        <v>0</v>
      </c>
      <c r="H13" s="65">
        <f>ヒアリングシート_A!W56</f>
        <v>0</v>
      </c>
      <c r="I13" s="65">
        <f>ヒアリングシート_A!AD56</f>
        <v>0</v>
      </c>
      <c r="J13" s="65">
        <f>ヒアリングシート_A!AK56</f>
        <v>0</v>
      </c>
      <c r="K13" s="65">
        <f>ヒアリングシート_A!AR56</f>
        <v>0</v>
      </c>
      <c r="L13" s="62">
        <f>ヒアリングシート_A!P54</f>
        <v>0</v>
      </c>
    </row>
    <row r="14" spans="2:12" ht="14.25" thickBot="1">
      <c r="B14" s="57" t="s">
        <v>75</v>
      </c>
      <c r="C14" s="681">
        <f>ヒアリングシート_A!P57</f>
        <v>0</v>
      </c>
      <c r="D14" s="682"/>
      <c r="E14" s="682"/>
      <c r="F14" s="682"/>
      <c r="G14" s="682"/>
      <c r="H14" s="682"/>
      <c r="I14" s="682"/>
      <c r="J14" s="682"/>
      <c r="K14" s="682"/>
      <c r="L14" s="683"/>
    </row>
    <row r="17" spans="2:12" ht="14.25" thickBot="1">
      <c r="B17" t="s">
        <v>92</v>
      </c>
    </row>
    <row r="18" spans="2:12" ht="14.25" thickBot="1">
      <c r="B18" s="90" t="s">
        <v>153</v>
      </c>
      <c r="C18" s="91" t="s">
        <v>65</v>
      </c>
      <c r="D18" s="92" t="s">
        <v>66</v>
      </c>
      <c r="E18" s="92" t="s">
        <v>67</v>
      </c>
      <c r="F18" s="92" t="s">
        <v>68</v>
      </c>
      <c r="G18" s="92" t="s">
        <v>70</v>
      </c>
      <c r="H18" s="92" t="s">
        <v>71</v>
      </c>
      <c r="I18" s="92" t="s">
        <v>72</v>
      </c>
      <c r="J18" s="92" t="s">
        <v>73</v>
      </c>
      <c r="K18" s="92" t="s">
        <v>91</v>
      </c>
      <c r="L18" s="89" t="s">
        <v>1</v>
      </c>
    </row>
    <row r="19" spans="2:12">
      <c r="B19" s="59" t="s">
        <v>93</v>
      </c>
      <c r="C19" s="654">
        <f>ヒアリングシート_A!P95</f>
        <v>0</v>
      </c>
      <c r="D19" s="684"/>
      <c r="E19" s="684"/>
      <c r="F19" s="684"/>
      <c r="G19" s="684"/>
      <c r="H19" s="684"/>
      <c r="I19" s="684"/>
      <c r="J19" s="684"/>
      <c r="K19" s="685"/>
      <c r="L19" s="70">
        <f>ヒアリングシート_A!P92</f>
        <v>0</v>
      </c>
    </row>
    <row r="20" spans="2:12" ht="14.25" thickBot="1">
      <c r="B20" s="57" t="s">
        <v>94</v>
      </c>
      <c r="C20" s="681">
        <f>ヒアリングシート_A!P96</f>
        <v>0</v>
      </c>
      <c r="D20" s="682"/>
      <c r="E20" s="682"/>
      <c r="F20" s="682"/>
      <c r="G20" s="682"/>
      <c r="H20" s="682"/>
      <c r="I20" s="682"/>
      <c r="J20" s="682"/>
      <c r="K20" s="689"/>
      <c r="L20" s="71">
        <f>ヒアリングシート_A!P93</f>
        <v>0</v>
      </c>
    </row>
    <row r="21" spans="2:12" ht="14.25" thickBot="1"/>
    <row r="22" spans="2:12" s="100" customFormat="1" ht="14.25" thickTop="1"/>
    <row r="23" spans="2:12" ht="14.25" thickBot="1">
      <c r="B23" t="s">
        <v>77</v>
      </c>
    </row>
    <row r="24" spans="2:12" ht="14.25" thickBot="1">
      <c r="B24" s="93" t="s">
        <v>154</v>
      </c>
      <c r="C24" s="91" t="s">
        <v>65</v>
      </c>
      <c r="D24" s="92" t="s">
        <v>66</v>
      </c>
      <c r="E24" s="92" t="s">
        <v>67</v>
      </c>
      <c r="F24" s="92" t="s">
        <v>69</v>
      </c>
      <c r="G24" s="92" t="s">
        <v>70</v>
      </c>
      <c r="H24" s="92" t="s">
        <v>71</v>
      </c>
      <c r="I24" s="92" t="s">
        <v>72</v>
      </c>
      <c r="J24" s="92" t="s">
        <v>73</v>
      </c>
      <c r="K24" s="92" t="s">
        <v>90</v>
      </c>
      <c r="L24" s="89" t="s">
        <v>1</v>
      </c>
    </row>
    <row r="25" spans="2:12">
      <c r="B25" s="53" t="s">
        <v>85</v>
      </c>
      <c r="C25" s="67">
        <f>ヒアリングシート_A!W15</f>
        <v>0</v>
      </c>
      <c r="D25" s="65">
        <f>ヒアリングシート_A!AD15</f>
        <v>0</v>
      </c>
      <c r="E25" s="65">
        <f>ヒアリングシート_A!AK15</f>
        <v>0</v>
      </c>
      <c r="F25" s="65">
        <f>ヒアリングシート_A!AR15</f>
        <v>0</v>
      </c>
      <c r="G25" s="65">
        <f>ヒアリングシート_A!P17</f>
        <v>0</v>
      </c>
      <c r="H25" s="65">
        <f>ヒアリングシート_A!W17</f>
        <v>0</v>
      </c>
      <c r="I25" s="65">
        <f>ヒアリングシート_A!AD17</f>
        <v>0</v>
      </c>
      <c r="J25" s="65">
        <f>ヒアリングシート_A!AK17</f>
        <v>0</v>
      </c>
      <c r="K25" s="65">
        <f>ヒアリングシート_A!AR17</f>
        <v>0</v>
      </c>
      <c r="L25" s="62">
        <f>ヒアリングシート_A!P15</f>
        <v>0</v>
      </c>
    </row>
    <row r="26" spans="2:12">
      <c r="B26" s="60" t="s">
        <v>74</v>
      </c>
      <c r="C26" s="73">
        <f>ヒアリングシート_A!W19</f>
        <v>0</v>
      </c>
      <c r="D26" s="68">
        <f>ヒアリングシート_A!AD19</f>
        <v>0</v>
      </c>
      <c r="E26" s="68">
        <f>ヒアリングシート_A!AK19</f>
        <v>0</v>
      </c>
      <c r="F26" s="68">
        <f>ヒアリングシート_A!AR19</f>
        <v>0</v>
      </c>
      <c r="G26" s="68">
        <f>ヒアリングシート_A!P21</f>
        <v>0</v>
      </c>
      <c r="H26" s="68">
        <f>ヒアリングシート_A!W21</f>
        <v>0</v>
      </c>
      <c r="I26" s="68">
        <f>ヒアリングシート_A!AD21</f>
        <v>0</v>
      </c>
      <c r="J26" s="68">
        <f>ヒアリングシート_A!AK21</f>
        <v>0</v>
      </c>
      <c r="K26" s="68">
        <f>ヒアリングシート_A!AR21</f>
        <v>0</v>
      </c>
      <c r="L26" s="69">
        <f>ヒアリングシート_A!P19</f>
        <v>0</v>
      </c>
    </row>
    <row r="27" spans="2:12">
      <c r="B27" s="60" t="s">
        <v>75</v>
      </c>
      <c r="C27" s="693">
        <f>ヒアリングシート_A!P22</f>
        <v>0</v>
      </c>
      <c r="D27" s="694"/>
      <c r="E27" s="694"/>
      <c r="F27" s="694"/>
      <c r="G27" s="694"/>
      <c r="H27" s="694"/>
      <c r="I27" s="694"/>
      <c r="J27" s="694"/>
      <c r="K27" s="694"/>
      <c r="L27" s="695"/>
    </row>
    <row r="28" spans="2:12" ht="14.25" thickBot="1">
      <c r="B28" s="54" t="s">
        <v>76</v>
      </c>
      <c r="C28" s="681">
        <f>ヒアリングシート_A!P9</f>
        <v>0</v>
      </c>
      <c r="D28" s="682"/>
      <c r="E28" s="682"/>
      <c r="F28" s="682"/>
      <c r="G28" s="682"/>
      <c r="H28" s="682"/>
      <c r="I28" s="682"/>
      <c r="J28" s="682"/>
      <c r="K28" s="682"/>
      <c r="L28" s="683"/>
    </row>
    <row r="31" spans="2:12" ht="14.25" thickBot="1">
      <c r="B31" t="s">
        <v>83</v>
      </c>
    </row>
    <row r="32" spans="2:12" ht="14.25" thickBot="1">
      <c r="B32" s="90" t="s">
        <v>155</v>
      </c>
      <c r="C32" s="91" t="s">
        <v>65</v>
      </c>
      <c r="D32" s="92" t="s">
        <v>66</v>
      </c>
      <c r="E32" s="92" t="s">
        <v>67</v>
      </c>
      <c r="F32" s="92" t="s">
        <v>68</v>
      </c>
      <c r="G32" s="92" t="s">
        <v>70</v>
      </c>
      <c r="H32" s="92" t="s">
        <v>71</v>
      </c>
      <c r="I32" s="92" t="s">
        <v>72</v>
      </c>
      <c r="J32" s="92" t="s">
        <v>73</v>
      </c>
      <c r="K32" s="89" t="s">
        <v>91</v>
      </c>
    </row>
    <row r="33" spans="2:11">
      <c r="B33" s="61" t="s">
        <v>74</v>
      </c>
      <c r="C33" s="64">
        <f>ヒアリングシート_A!W25</f>
        <v>0</v>
      </c>
      <c r="D33" s="65">
        <f>ヒアリングシート_A!AD25</f>
        <v>0</v>
      </c>
      <c r="E33" s="65">
        <f>ヒアリングシート_A!AK25</f>
        <v>0</v>
      </c>
      <c r="F33" s="65">
        <f>ヒアリングシート_A!AR25</f>
        <v>0</v>
      </c>
      <c r="G33" s="65">
        <f>ヒアリングシート_A!P27</f>
        <v>0</v>
      </c>
      <c r="H33" s="65">
        <f>ヒアリングシート_A!W27</f>
        <v>0</v>
      </c>
      <c r="I33" s="65">
        <f>ヒアリングシート_A!AD27</f>
        <v>0</v>
      </c>
      <c r="J33" s="65">
        <f>ヒアリングシート_A!AK27</f>
        <v>0</v>
      </c>
      <c r="K33" s="62">
        <f>ヒアリングシート_A!AR27</f>
        <v>0</v>
      </c>
    </row>
    <row r="34" spans="2:11" ht="14.25" thickBot="1">
      <c r="B34" s="57" t="s">
        <v>81</v>
      </c>
      <c r="C34" s="681">
        <f>ヒアリングシート_A!P29</f>
        <v>0</v>
      </c>
      <c r="D34" s="682"/>
      <c r="E34" s="682"/>
      <c r="F34" s="682"/>
      <c r="G34" s="682"/>
      <c r="H34" s="682"/>
      <c r="I34" s="682"/>
      <c r="J34" s="682"/>
      <c r="K34" s="683"/>
    </row>
    <row r="37" spans="2:11" ht="14.25" thickBot="1">
      <c r="B37" t="s">
        <v>84</v>
      </c>
    </row>
    <row r="38" spans="2:11" ht="14.25" thickBot="1">
      <c r="B38" s="90" t="s">
        <v>156</v>
      </c>
      <c r="C38" s="91" t="s">
        <v>65</v>
      </c>
      <c r="D38" s="92" t="s">
        <v>66</v>
      </c>
      <c r="E38" s="92" t="s">
        <v>67</v>
      </c>
      <c r="F38" s="92" t="s">
        <v>68</v>
      </c>
      <c r="G38" s="92" t="s">
        <v>70</v>
      </c>
      <c r="H38" s="92" t="s">
        <v>71</v>
      </c>
      <c r="I38" s="92" t="s">
        <v>72</v>
      </c>
      <c r="J38" s="92" t="s">
        <v>73</v>
      </c>
      <c r="K38" s="89" t="s">
        <v>91</v>
      </c>
    </row>
    <row r="39" spans="2:11">
      <c r="B39" s="61" t="s">
        <v>74</v>
      </c>
      <c r="C39" s="64">
        <f>ヒアリングシート_A!W33</f>
        <v>0</v>
      </c>
      <c r="D39" s="65">
        <f>ヒアリングシート_A!AD33</f>
        <v>0</v>
      </c>
      <c r="E39" s="65">
        <f>ヒアリングシート_A!AK33</f>
        <v>0</v>
      </c>
      <c r="F39" s="65">
        <f>ヒアリングシート_A!AR33</f>
        <v>0</v>
      </c>
      <c r="G39" s="65">
        <f>ヒアリングシート_A!P35</f>
        <v>0</v>
      </c>
      <c r="H39" s="65">
        <f>ヒアリングシート_A!W35</f>
        <v>0</v>
      </c>
      <c r="I39" s="65">
        <f>ヒアリングシート_A!AD35</f>
        <v>0</v>
      </c>
      <c r="J39" s="65">
        <f>ヒアリングシート_A!AK35</f>
        <v>0</v>
      </c>
      <c r="K39" s="62">
        <f>ヒアリングシート_A!AR35</f>
        <v>0</v>
      </c>
    </row>
    <row r="40" spans="2:11" ht="14.25" thickBot="1">
      <c r="B40" s="57" t="s">
        <v>81</v>
      </c>
      <c r="C40" s="681">
        <f>ヒアリングシート_A!P37</f>
        <v>0</v>
      </c>
      <c r="D40" s="682"/>
      <c r="E40" s="682"/>
      <c r="F40" s="682"/>
      <c r="G40" s="682"/>
      <c r="H40" s="682"/>
      <c r="I40" s="682"/>
      <c r="J40" s="682"/>
      <c r="K40" s="683"/>
    </row>
    <row r="43" spans="2:11" ht="14.25" thickBot="1">
      <c r="B43" t="s">
        <v>173</v>
      </c>
    </row>
    <row r="44" spans="2:11" ht="14.25" thickBot="1">
      <c r="B44" s="90" t="s">
        <v>171</v>
      </c>
      <c r="C44" s="91" t="s">
        <v>65</v>
      </c>
      <c r="D44" s="92" t="s">
        <v>66</v>
      </c>
      <c r="E44" s="92" t="s">
        <v>67</v>
      </c>
      <c r="F44" s="92" t="s">
        <v>68</v>
      </c>
      <c r="G44" s="92" t="s">
        <v>70</v>
      </c>
      <c r="H44" s="92" t="s">
        <v>71</v>
      </c>
      <c r="I44" s="92" t="s">
        <v>72</v>
      </c>
      <c r="J44" s="92" t="s">
        <v>73</v>
      </c>
      <c r="K44" s="89" t="s">
        <v>91</v>
      </c>
    </row>
    <row r="45" spans="2:11">
      <c r="B45" s="61" t="s">
        <v>74</v>
      </c>
      <c r="C45" s="94"/>
      <c r="D45" s="95"/>
      <c r="E45" s="95"/>
      <c r="F45" s="95"/>
      <c r="G45" s="95"/>
      <c r="H45" s="95"/>
      <c r="I45" s="95"/>
      <c r="J45" s="95"/>
      <c r="K45" s="86"/>
    </row>
    <row r="46" spans="2:11" ht="14.25" thickBot="1">
      <c r="B46" s="57" t="s">
        <v>75</v>
      </c>
      <c r="C46" s="690"/>
      <c r="D46" s="691"/>
      <c r="E46" s="691"/>
      <c r="F46" s="691"/>
      <c r="G46" s="691"/>
      <c r="H46" s="691"/>
      <c r="I46" s="691"/>
      <c r="J46" s="691"/>
      <c r="K46" s="692"/>
    </row>
    <row r="49" spans="2:12" ht="14.25" thickBot="1">
      <c r="B49" t="s">
        <v>96</v>
      </c>
    </row>
    <row r="50" spans="2:12" ht="14.25" thickBot="1">
      <c r="B50" s="90" t="s">
        <v>157</v>
      </c>
      <c r="C50" s="91" t="s">
        <v>65</v>
      </c>
      <c r="D50" s="92" t="s">
        <v>66</v>
      </c>
      <c r="E50" s="92" t="s">
        <v>67</v>
      </c>
      <c r="F50" s="92" t="s">
        <v>68</v>
      </c>
      <c r="G50" s="92" t="s">
        <v>70</v>
      </c>
      <c r="H50" s="92" t="s">
        <v>71</v>
      </c>
      <c r="I50" s="92" t="s">
        <v>72</v>
      </c>
      <c r="J50" s="92" t="s">
        <v>73</v>
      </c>
      <c r="K50" s="92" t="s">
        <v>91</v>
      </c>
      <c r="L50" s="89" t="s">
        <v>1</v>
      </c>
    </row>
    <row r="51" spans="2:12">
      <c r="B51" s="59" t="s">
        <v>93</v>
      </c>
      <c r="C51" s="686" t="s">
        <v>150</v>
      </c>
      <c r="D51" s="687"/>
      <c r="E51" s="687"/>
      <c r="F51" s="687"/>
      <c r="G51" s="687"/>
      <c r="H51" s="687"/>
      <c r="I51" s="687"/>
      <c r="J51" s="687"/>
      <c r="K51" s="688"/>
      <c r="L51" s="77" t="s">
        <v>150</v>
      </c>
    </row>
    <row r="52" spans="2:12" ht="14.25" thickBot="1">
      <c r="B52" s="57" t="s">
        <v>94</v>
      </c>
      <c r="C52" s="681">
        <f>ヒアリングシート_A!P94</f>
        <v>0</v>
      </c>
      <c r="D52" s="682"/>
      <c r="E52" s="682"/>
      <c r="F52" s="682"/>
      <c r="G52" s="682"/>
      <c r="H52" s="682"/>
      <c r="I52" s="682"/>
      <c r="J52" s="682"/>
      <c r="K52" s="689"/>
      <c r="L52" s="63">
        <f>ヒアリングシート_A!P91</f>
        <v>0</v>
      </c>
    </row>
    <row r="55" spans="2:12" ht="14.25" thickBot="1">
      <c r="B55" t="s">
        <v>209</v>
      </c>
    </row>
    <row r="56" spans="2:12" ht="14.25" thickBot="1">
      <c r="B56" s="90" t="s">
        <v>210</v>
      </c>
      <c r="C56" s="116" t="s">
        <v>65</v>
      </c>
      <c r="D56" s="121" t="s">
        <v>66</v>
      </c>
      <c r="E56" s="121" t="s">
        <v>67</v>
      </c>
      <c r="F56" s="121" t="s">
        <v>68</v>
      </c>
      <c r="G56" s="121" t="s">
        <v>70</v>
      </c>
      <c r="H56" s="121" t="s">
        <v>71</v>
      </c>
      <c r="I56" s="121" t="s">
        <v>72</v>
      </c>
      <c r="J56" s="121" t="s">
        <v>73</v>
      </c>
      <c r="K56" s="121" t="s">
        <v>91</v>
      </c>
      <c r="L56" s="113" t="s">
        <v>1</v>
      </c>
    </row>
    <row r="57" spans="2:12">
      <c r="B57" s="125" t="s">
        <v>22</v>
      </c>
      <c r="C57" s="661" t="s">
        <v>428</v>
      </c>
      <c r="D57" s="662"/>
      <c r="E57" s="662"/>
      <c r="F57" s="662"/>
      <c r="G57" s="662"/>
      <c r="H57" s="662"/>
      <c r="I57" s="662"/>
      <c r="J57" s="662"/>
      <c r="K57" s="662"/>
      <c r="L57" s="663"/>
    </row>
    <row r="58" spans="2:12">
      <c r="B58" s="60" t="s">
        <v>188</v>
      </c>
      <c r="C58" s="676" t="s">
        <v>190</v>
      </c>
      <c r="D58" s="677"/>
      <c r="E58" s="677"/>
      <c r="F58" s="677"/>
      <c r="G58" s="677"/>
      <c r="H58" s="677"/>
      <c r="I58" s="677"/>
      <c r="J58" s="677"/>
      <c r="K58" s="677"/>
      <c r="L58" s="678"/>
    </row>
    <row r="59" spans="2:12">
      <c r="B59" s="60" t="s">
        <v>192</v>
      </c>
      <c r="C59" s="676" t="s">
        <v>212</v>
      </c>
      <c r="D59" s="677"/>
      <c r="E59" s="677"/>
      <c r="F59" s="677"/>
      <c r="G59" s="677"/>
      <c r="H59" s="677"/>
      <c r="I59" s="677"/>
      <c r="J59" s="677"/>
      <c r="K59" s="677"/>
      <c r="L59" s="678"/>
    </row>
    <row r="60" spans="2:12">
      <c r="B60" s="60" t="s">
        <v>242</v>
      </c>
      <c r="C60" s="672">
        <v>0</v>
      </c>
      <c r="D60" s="673"/>
      <c r="E60" s="673"/>
      <c r="F60" s="673"/>
      <c r="G60" s="673"/>
      <c r="H60" s="673"/>
      <c r="I60" s="673"/>
      <c r="J60" s="673"/>
      <c r="K60" s="673"/>
      <c r="L60" s="674"/>
    </row>
    <row r="61" spans="2:12">
      <c r="B61" s="60" t="s">
        <v>189</v>
      </c>
      <c r="C61" s="127">
        <f>ヒアリングシート_A!W41</f>
        <v>0</v>
      </c>
      <c r="D61" s="122">
        <f>ヒアリングシート_A!AD41</f>
        <v>0</v>
      </c>
      <c r="E61" s="122">
        <f>ヒアリングシート_A!AK41</f>
        <v>0</v>
      </c>
      <c r="F61" s="122">
        <f>ヒアリングシート_A!AR41</f>
        <v>0</v>
      </c>
      <c r="G61" s="122">
        <f>ヒアリングシート_A!P43</f>
        <v>0</v>
      </c>
      <c r="H61" s="122">
        <f>ヒアリングシート_A!W43</f>
        <v>0</v>
      </c>
      <c r="I61" s="122">
        <f>ヒアリングシート_A!AD43</f>
        <v>0</v>
      </c>
      <c r="J61" s="122">
        <f>ヒアリングシート_A!AK43</f>
        <v>0</v>
      </c>
      <c r="K61" s="122">
        <f>ヒアリングシート_A!AR43</f>
        <v>0</v>
      </c>
      <c r="L61" s="123">
        <f>ヒアリングシート_A!P41</f>
        <v>0</v>
      </c>
    </row>
    <row r="62" spans="2:12" ht="14.25" thickBot="1">
      <c r="B62" s="126" t="s">
        <v>193</v>
      </c>
      <c r="C62" s="696">
        <v>2</v>
      </c>
      <c r="D62" s="697"/>
      <c r="E62" s="697"/>
      <c r="F62" s="697"/>
      <c r="G62" s="697"/>
      <c r="H62" s="697"/>
      <c r="I62" s="697"/>
      <c r="J62" s="697"/>
      <c r="K62" s="697"/>
      <c r="L62" s="698"/>
    </row>
    <row r="65" spans="2:12" ht="14.25" thickBot="1">
      <c r="B65" t="s">
        <v>218</v>
      </c>
    </row>
    <row r="66" spans="2:12" ht="14.25" thickBot="1">
      <c r="B66" s="90" t="s">
        <v>220</v>
      </c>
      <c r="C66" s="116" t="s">
        <v>65</v>
      </c>
      <c r="D66" s="121" t="s">
        <v>66</v>
      </c>
      <c r="E66" s="121" t="s">
        <v>67</v>
      </c>
      <c r="F66" s="121" t="s">
        <v>68</v>
      </c>
      <c r="G66" s="121" t="s">
        <v>70</v>
      </c>
      <c r="H66" s="121" t="s">
        <v>71</v>
      </c>
      <c r="I66" s="121" t="s">
        <v>72</v>
      </c>
      <c r="J66" s="121" t="s">
        <v>73</v>
      </c>
      <c r="K66" s="121" t="s">
        <v>91</v>
      </c>
      <c r="L66" s="113" t="s">
        <v>1</v>
      </c>
    </row>
    <row r="67" spans="2:12">
      <c r="B67" s="125" t="s">
        <v>22</v>
      </c>
      <c r="C67" s="699">
        <f>ヒアリングシート_A!P28</f>
        <v>0</v>
      </c>
      <c r="D67" s="700"/>
      <c r="E67" s="700"/>
      <c r="F67" s="700"/>
      <c r="G67" s="700"/>
      <c r="H67" s="700"/>
      <c r="I67" s="700"/>
      <c r="J67" s="700"/>
      <c r="K67" s="701"/>
      <c r="L67" s="128"/>
    </row>
    <row r="68" spans="2:12">
      <c r="B68" s="60" t="s">
        <v>188</v>
      </c>
      <c r="C68" s="669" t="s">
        <v>190</v>
      </c>
      <c r="D68" s="670"/>
      <c r="E68" s="670"/>
      <c r="F68" s="670"/>
      <c r="G68" s="670"/>
      <c r="H68" s="670"/>
      <c r="I68" s="670"/>
      <c r="J68" s="670"/>
      <c r="K68" s="671"/>
      <c r="L68" s="87"/>
    </row>
    <row r="69" spans="2:12">
      <c r="B69" s="60" t="s">
        <v>192</v>
      </c>
      <c r="C69" s="669" t="s">
        <v>234</v>
      </c>
      <c r="D69" s="670"/>
      <c r="E69" s="670"/>
      <c r="F69" s="670"/>
      <c r="G69" s="670"/>
      <c r="H69" s="670"/>
      <c r="I69" s="670"/>
      <c r="J69" s="670"/>
      <c r="K69" s="671"/>
      <c r="L69" s="87"/>
    </row>
    <row r="70" spans="2:12">
      <c r="B70" s="60" t="s">
        <v>242</v>
      </c>
      <c r="C70" s="672">
        <f>ヒアリングシート_A!P30</f>
        <v>0</v>
      </c>
      <c r="D70" s="673"/>
      <c r="E70" s="673"/>
      <c r="F70" s="673"/>
      <c r="G70" s="673"/>
      <c r="H70" s="673"/>
      <c r="I70" s="673"/>
      <c r="J70" s="673"/>
      <c r="K70" s="675"/>
      <c r="L70" s="87"/>
    </row>
    <row r="71" spans="2:12">
      <c r="B71" s="60" t="s">
        <v>189</v>
      </c>
      <c r="C71" s="127">
        <f>ヒアリングシート_A!W41</f>
        <v>0</v>
      </c>
      <c r="D71" s="122">
        <f>ヒアリングシート_A!AD41</f>
        <v>0</v>
      </c>
      <c r="E71" s="122">
        <f>ヒアリングシート_A!AK41</f>
        <v>0</v>
      </c>
      <c r="F71" s="122">
        <f>ヒアリングシート_A!AR41</f>
        <v>0</v>
      </c>
      <c r="G71" s="122">
        <f>ヒアリングシート_A!P43</f>
        <v>0</v>
      </c>
      <c r="H71" s="122">
        <f>ヒアリングシート_A!W43</f>
        <v>0</v>
      </c>
      <c r="I71" s="122">
        <f>ヒアリングシート_A!AD43</f>
        <v>0</v>
      </c>
      <c r="J71" s="122">
        <f>ヒアリングシート_A!AK43</f>
        <v>0</v>
      </c>
      <c r="K71" s="122">
        <f>ヒアリングシート_A!AR43</f>
        <v>0</v>
      </c>
      <c r="L71" s="87"/>
    </row>
    <row r="72" spans="2:12" ht="14.25" thickBot="1">
      <c r="B72" s="126" t="s">
        <v>193</v>
      </c>
      <c r="C72" s="679">
        <v>1</v>
      </c>
      <c r="D72" s="680"/>
      <c r="E72" s="680"/>
      <c r="F72" s="680"/>
      <c r="G72" s="680"/>
      <c r="H72" s="680"/>
      <c r="I72" s="680"/>
      <c r="J72" s="680"/>
      <c r="K72" s="680"/>
      <c r="L72" s="82"/>
    </row>
    <row r="75" spans="2:12" ht="14.25" thickBot="1">
      <c r="B75" t="s">
        <v>219</v>
      </c>
    </row>
    <row r="76" spans="2:12" ht="14.25" thickBot="1">
      <c r="B76" s="90" t="s">
        <v>221</v>
      </c>
      <c r="C76" s="116" t="s">
        <v>65</v>
      </c>
      <c r="D76" s="121" t="s">
        <v>66</v>
      </c>
      <c r="E76" s="121" t="s">
        <v>67</v>
      </c>
      <c r="F76" s="121" t="s">
        <v>68</v>
      </c>
      <c r="G76" s="121" t="s">
        <v>70</v>
      </c>
      <c r="H76" s="121" t="s">
        <v>71</v>
      </c>
      <c r="I76" s="121" t="s">
        <v>72</v>
      </c>
      <c r="J76" s="121" t="s">
        <v>73</v>
      </c>
      <c r="K76" s="121" t="s">
        <v>91</v>
      </c>
      <c r="L76" s="113" t="s">
        <v>1</v>
      </c>
    </row>
    <row r="77" spans="2:12">
      <c r="B77" s="125" t="s">
        <v>22</v>
      </c>
      <c r="C77" s="699">
        <f>ヒアリングシート_A!P36</f>
        <v>0</v>
      </c>
      <c r="D77" s="700"/>
      <c r="E77" s="700"/>
      <c r="F77" s="700"/>
      <c r="G77" s="700"/>
      <c r="H77" s="700"/>
      <c r="I77" s="700"/>
      <c r="J77" s="700"/>
      <c r="K77" s="701"/>
      <c r="L77" s="128"/>
    </row>
    <row r="78" spans="2:12">
      <c r="B78" s="60" t="s">
        <v>188</v>
      </c>
      <c r="C78" s="669" t="s">
        <v>190</v>
      </c>
      <c r="D78" s="670"/>
      <c r="E78" s="670"/>
      <c r="F78" s="670"/>
      <c r="G78" s="670"/>
      <c r="H78" s="670"/>
      <c r="I78" s="670"/>
      <c r="J78" s="670"/>
      <c r="K78" s="671"/>
      <c r="L78" s="87"/>
    </row>
    <row r="79" spans="2:12">
      <c r="B79" s="60" t="s">
        <v>192</v>
      </c>
      <c r="C79" s="669" t="s">
        <v>235</v>
      </c>
      <c r="D79" s="670"/>
      <c r="E79" s="670"/>
      <c r="F79" s="670"/>
      <c r="G79" s="670"/>
      <c r="H79" s="670"/>
      <c r="I79" s="670"/>
      <c r="J79" s="670"/>
      <c r="K79" s="671"/>
      <c r="L79" s="87"/>
    </row>
    <row r="80" spans="2:12">
      <c r="B80" s="60" t="s">
        <v>242</v>
      </c>
      <c r="C80" s="672">
        <f>ヒアリングシート_A!P38</f>
        <v>0</v>
      </c>
      <c r="D80" s="673"/>
      <c r="E80" s="673"/>
      <c r="F80" s="673"/>
      <c r="G80" s="673"/>
      <c r="H80" s="673"/>
      <c r="I80" s="673"/>
      <c r="J80" s="673"/>
      <c r="K80" s="675"/>
      <c r="L80" s="87"/>
    </row>
    <row r="81" spans="2:12">
      <c r="B81" s="60" t="s">
        <v>189</v>
      </c>
      <c r="C81" s="127">
        <f>ヒアリングシート_A!W41</f>
        <v>0</v>
      </c>
      <c r="D81" s="122">
        <f>ヒアリングシート_A!AD41</f>
        <v>0</v>
      </c>
      <c r="E81" s="122">
        <f>ヒアリングシート_A!AK41</f>
        <v>0</v>
      </c>
      <c r="F81" s="122">
        <f>ヒアリングシート_A!AR41</f>
        <v>0</v>
      </c>
      <c r="G81" s="122">
        <f>ヒアリングシート_A!P43</f>
        <v>0</v>
      </c>
      <c r="H81" s="122">
        <f>ヒアリングシート_A!W43</f>
        <v>0</v>
      </c>
      <c r="I81" s="122">
        <f>ヒアリングシート_A!AD43</f>
        <v>0</v>
      </c>
      <c r="J81" s="122">
        <f>ヒアリングシート_A!AK43</f>
        <v>0</v>
      </c>
      <c r="K81" s="122">
        <f>ヒアリングシート_A!AR43</f>
        <v>0</v>
      </c>
      <c r="L81" s="87"/>
    </row>
    <row r="82" spans="2:12" ht="14.25" thickBot="1">
      <c r="B82" s="126" t="s">
        <v>193</v>
      </c>
      <c r="C82" s="679">
        <v>2</v>
      </c>
      <c r="D82" s="680"/>
      <c r="E82" s="680"/>
      <c r="F82" s="680"/>
      <c r="G82" s="680"/>
      <c r="H82" s="680"/>
      <c r="I82" s="680"/>
      <c r="J82" s="680"/>
      <c r="K82" s="680"/>
      <c r="L82" s="82"/>
    </row>
    <row r="85" spans="2:12" ht="14.25" thickBot="1">
      <c r="B85" t="s">
        <v>217</v>
      </c>
    </row>
    <row r="86" spans="2:12" ht="14.25" thickBot="1">
      <c r="B86" s="90" t="s">
        <v>222</v>
      </c>
      <c r="C86" s="116" t="s">
        <v>65</v>
      </c>
      <c r="D86" s="121" t="s">
        <v>66</v>
      </c>
      <c r="E86" s="121" t="s">
        <v>67</v>
      </c>
      <c r="F86" s="121" t="s">
        <v>68</v>
      </c>
      <c r="G86" s="121" t="s">
        <v>70</v>
      </c>
      <c r="H86" s="121" t="s">
        <v>71</v>
      </c>
      <c r="I86" s="121" t="s">
        <v>72</v>
      </c>
      <c r="J86" s="121" t="s">
        <v>73</v>
      </c>
      <c r="K86" s="121" t="s">
        <v>91</v>
      </c>
      <c r="L86" s="113" t="s">
        <v>1</v>
      </c>
    </row>
    <row r="87" spans="2:12">
      <c r="B87" s="125" t="s">
        <v>22</v>
      </c>
      <c r="C87" s="705"/>
      <c r="D87" s="706"/>
      <c r="E87" s="706"/>
      <c r="F87" s="706"/>
      <c r="G87" s="706"/>
      <c r="H87" s="706"/>
      <c r="I87" s="706"/>
      <c r="J87" s="706"/>
      <c r="K87" s="706"/>
      <c r="L87" s="707"/>
    </row>
    <row r="88" spans="2:12">
      <c r="B88" s="60" t="s">
        <v>188</v>
      </c>
      <c r="C88" s="708"/>
      <c r="D88" s="709"/>
      <c r="E88" s="709"/>
      <c r="F88" s="709"/>
      <c r="G88" s="709"/>
      <c r="H88" s="709"/>
      <c r="I88" s="709"/>
      <c r="J88" s="709"/>
      <c r="K88" s="709"/>
      <c r="L88" s="710"/>
    </row>
    <row r="89" spans="2:12">
      <c r="B89" s="60" t="s">
        <v>192</v>
      </c>
      <c r="C89" s="708"/>
      <c r="D89" s="709"/>
      <c r="E89" s="709"/>
      <c r="F89" s="709"/>
      <c r="G89" s="709"/>
      <c r="H89" s="709"/>
      <c r="I89" s="709"/>
      <c r="J89" s="709"/>
      <c r="K89" s="709"/>
      <c r="L89" s="710"/>
    </row>
    <row r="90" spans="2:12">
      <c r="B90" s="60" t="s">
        <v>242</v>
      </c>
      <c r="C90" s="652"/>
      <c r="D90" s="664"/>
      <c r="E90" s="664"/>
      <c r="F90" s="664"/>
      <c r="G90" s="664"/>
      <c r="H90" s="664"/>
      <c r="I90" s="664"/>
      <c r="J90" s="664"/>
      <c r="K90" s="664"/>
      <c r="L90" s="653"/>
    </row>
    <row r="91" spans="2:12">
      <c r="B91" s="60" t="s">
        <v>189</v>
      </c>
      <c r="C91" s="652"/>
      <c r="D91" s="664"/>
      <c r="E91" s="664"/>
      <c r="F91" s="664"/>
      <c r="G91" s="664"/>
      <c r="H91" s="664"/>
      <c r="I91" s="664"/>
      <c r="J91" s="664"/>
      <c r="K91" s="664"/>
      <c r="L91" s="653"/>
    </row>
    <row r="92" spans="2:12" ht="14.25" thickBot="1">
      <c r="B92" s="126" t="s">
        <v>193</v>
      </c>
      <c r="C92" s="656"/>
      <c r="D92" s="657"/>
      <c r="E92" s="657"/>
      <c r="F92" s="657"/>
      <c r="G92" s="657"/>
      <c r="H92" s="657"/>
      <c r="I92" s="657"/>
      <c r="J92" s="657"/>
      <c r="K92" s="657"/>
      <c r="L92" s="658"/>
    </row>
    <row r="95" spans="2:12" ht="14.25" thickBot="1">
      <c r="B95" t="s">
        <v>215</v>
      </c>
    </row>
    <row r="96" spans="2:12" ht="14.25" thickBot="1">
      <c r="B96" s="90" t="s">
        <v>224</v>
      </c>
      <c r="C96" s="116" t="s">
        <v>65</v>
      </c>
      <c r="D96" s="121" t="s">
        <v>66</v>
      </c>
      <c r="E96" s="121" t="s">
        <v>67</v>
      </c>
      <c r="F96" s="121" t="s">
        <v>68</v>
      </c>
      <c r="G96" s="121" t="s">
        <v>70</v>
      </c>
      <c r="H96" s="121" t="s">
        <v>71</v>
      </c>
      <c r="I96" s="121" t="s">
        <v>72</v>
      </c>
      <c r="J96" s="121" t="s">
        <v>73</v>
      </c>
      <c r="K96" s="121" t="s">
        <v>91</v>
      </c>
      <c r="L96" s="113" t="s">
        <v>1</v>
      </c>
    </row>
    <row r="97" spans="2:12">
      <c r="B97" s="125" t="s">
        <v>22</v>
      </c>
      <c r="C97" s="666"/>
      <c r="D97" s="667"/>
      <c r="E97" s="667"/>
      <c r="F97" s="667"/>
      <c r="G97" s="667"/>
      <c r="H97" s="667"/>
      <c r="I97" s="667"/>
      <c r="J97" s="667"/>
      <c r="K97" s="668"/>
      <c r="L97" s="120" t="s">
        <v>236</v>
      </c>
    </row>
    <row r="98" spans="2:12">
      <c r="B98" s="60" t="s">
        <v>188</v>
      </c>
      <c r="C98" s="652"/>
      <c r="D98" s="664"/>
      <c r="E98" s="664"/>
      <c r="F98" s="664"/>
      <c r="G98" s="664"/>
      <c r="H98" s="664"/>
      <c r="I98" s="664"/>
      <c r="J98" s="664"/>
      <c r="K98" s="665"/>
      <c r="L98" s="78" t="s">
        <v>228</v>
      </c>
    </row>
    <row r="99" spans="2:12">
      <c r="B99" s="60" t="s">
        <v>192</v>
      </c>
      <c r="C99" s="652"/>
      <c r="D99" s="664"/>
      <c r="E99" s="664"/>
      <c r="F99" s="664"/>
      <c r="G99" s="664"/>
      <c r="H99" s="664"/>
      <c r="I99" s="664"/>
      <c r="J99" s="664"/>
      <c r="K99" s="665"/>
      <c r="L99" s="78" t="s">
        <v>230</v>
      </c>
    </row>
    <row r="100" spans="2:12">
      <c r="B100" s="60" t="s">
        <v>242</v>
      </c>
      <c r="C100" s="652"/>
      <c r="D100" s="664"/>
      <c r="E100" s="664"/>
      <c r="F100" s="664"/>
      <c r="G100" s="664"/>
      <c r="H100" s="664"/>
      <c r="I100" s="664"/>
      <c r="J100" s="664"/>
      <c r="K100" s="665"/>
      <c r="L100" s="81"/>
    </row>
    <row r="101" spans="2:12">
      <c r="B101" s="60" t="s">
        <v>189</v>
      </c>
      <c r="C101" s="702"/>
      <c r="D101" s="703"/>
      <c r="E101" s="703"/>
      <c r="F101" s="703"/>
      <c r="G101" s="703"/>
      <c r="H101" s="703"/>
      <c r="I101" s="703"/>
      <c r="J101" s="703"/>
      <c r="K101" s="704"/>
      <c r="L101" s="129">
        <f>ヒアリングシート_A!P41</f>
        <v>0</v>
      </c>
    </row>
    <row r="102" spans="2:12" ht="14.25" thickBot="1">
      <c r="B102" s="126" t="s">
        <v>193</v>
      </c>
      <c r="C102" s="659"/>
      <c r="D102" s="660"/>
      <c r="E102" s="660"/>
      <c r="F102" s="660"/>
      <c r="G102" s="660"/>
      <c r="H102" s="660"/>
      <c r="I102" s="660"/>
      <c r="J102" s="660"/>
      <c r="K102" s="660"/>
      <c r="L102" s="109">
        <v>1</v>
      </c>
    </row>
    <row r="105" spans="2:12" ht="14.25" thickBot="1">
      <c r="B105" t="s">
        <v>216</v>
      </c>
    </row>
    <row r="106" spans="2:12" ht="14.25" thickBot="1">
      <c r="B106" s="90" t="s">
        <v>226</v>
      </c>
      <c r="C106" s="116" t="s">
        <v>65</v>
      </c>
      <c r="D106" s="121" t="s">
        <v>66</v>
      </c>
      <c r="E106" s="121" t="s">
        <v>67</v>
      </c>
      <c r="F106" s="121" t="s">
        <v>68</v>
      </c>
      <c r="G106" s="121" t="s">
        <v>70</v>
      </c>
      <c r="H106" s="121" t="s">
        <v>71</v>
      </c>
      <c r="I106" s="121" t="s">
        <v>72</v>
      </c>
      <c r="J106" s="121" t="s">
        <v>73</v>
      </c>
      <c r="K106" s="121" t="s">
        <v>91</v>
      </c>
      <c r="L106" s="113" t="s">
        <v>1</v>
      </c>
    </row>
    <row r="107" spans="2:12">
      <c r="B107" s="125" t="s">
        <v>22</v>
      </c>
      <c r="C107" s="666"/>
      <c r="D107" s="667"/>
      <c r="E107" s="667"/>
      <c r="F107" s="667"/>
      <c r="G107" s="667"/>
      <c r="H107" s="667"/>
      <c r="I107" s="667"/>
      <c r="J107" s="667"/>
      <c r="K107" s="668"/>
      <c r="L107" s="124">
        <f>ヒアリングシート_A!P61</f>
        <v>0</v>
      </c>
    </row>
    <row r="108" spans="2:12">
      <c r="B108" s="60" t="s">
        <v>188</v>
      </c>
      <c r="C108" s="652"/>
      <c r="D108" s="664"/>
      <c r="E108" s="664"/>
      <c r="F108" s="664"/>
      <c r="G108" s="664"/>
      <c r="H108" s="664"/>
      <c r="I108" s="664"/>
      <c r="J108" s="664"/>
      <c r="K108" s="665"/>
      <c r="L108" s="78" t="s">
        <v>232</v>
      </c>
    </row>
    <row r="109" spans="2:12">
      <c r="B109" s="60" t="s">
        <v>192</v>
      </c>
      <c r="C109" s="652"/>
      <c r="D109" s="664"/>
      <c r="E109" s="664"/>
      <c r="F109" s="664"/>
      <c r="G109" s="664"/>
      <c r="H109" s="664"/>
      <c r="I109" s="664"/>
      <c r="J109" s="664"/>
      <c r="K109" s="665"/>
      <c r="L109" s="78" t="s">
        <v>233</v>
      </c>
    </row>
    <row r="110" spans="2:12">
      <c r="B110" s="60" t="s">
        <v>242</v>
      </c>
      <c r="C110" s="652"/>
      <c r="D110" s="664"/>
      <c r="E110" s="664"/>
      <c r="F110" s="664"/>
      <c r="G110" s="664"/>
      <c r="H110" s="664"/>
      <c r="I110" s="664"/>
      <c r="J110" s="664"/>
      <c r="K110" s="665"/>
      <c r="L110" s="81"/>
    </row>
    <row r="111" spans="2:12">
      <c r="B111" s="60" t="s">
        <v>189</v>
      </c>
      <c r="C111" s="652"/>
      <c r="D111" s="664"/>
      <c r="E111" s="664"/>
      <c r="F111" s="664"/>
      <c r="G111" s="664"/>
      <c r="H111" s="664"/>
      <c r="I111" s="664"/>
      <c r="J111" s="664"/>
      <c r="K111" s="665"/>
      <c r="L111" s="129">
        <f>ヒアリングシート_A!P63</f>
        <v>0</v>
      </c>
    </row>
    <row r="112" spans="2:12" ht="14.25" thickBot="1">
      <c r="B112" s="126" t="s">
        <v>193</v>
      </c>
      <c r="C112" s="659"/>
      <c r="D112" s="660"/>
      <c r="E112" s="660"/>
      <c r="F112" s="660"/>
      <c r="G112" s="660"/>
      <c r="H112" s="660"/>
      <c r="I112" s="660"/>
      <c r="J112" s="660"/>
      <c r="K112" s="660"/>
      <c r="L112" s="109">
        <v>1</v>
      </c>
    </row>
    <row r="114" spans="2:4" ht="14.25" thickBot="1"/>
    <row r="115" spans="2:4" s="100" customFormat="1" ht="14.25" thickTop="1"/>
    <row r="116" spans="2:4" ht="14.25" thickBot="1">
      <c r="B116" t="s">
        <v>86</v>
      </c>
    </row>
    <row r="117" spans="2:4" ht="14.25" thickBot="1">
      <c r="B117" s="90" t="s">
        <v>87</v>
      </c>
      <c r="C117" s="91" t="s">
        <v>88</v>
      </c>
      <c r="D117" s="89" t="s">
        <v>89</v>
      </c>
    </row>
    <row r="118" spans="2:4">
      <c r="B118" s="61" t="s">
        <v>0</v>
      </c>
      <c r="C118" s="206"/>
      <c r="D118" s="62"/>
    </row>
    <row r="119" spans="2:4" ht="14.25" thickBot="1">
      <c r="B119" s="57" t="s">
        <v>19</v>
      </c>
      <c r="C119" s="681"/>
      <c r="D119" s="683"/>
    </row>
    <row r="122" spans="2:4" ht="14.25" thickBot="1">
      <c r="B122" t="s">
        <v>95</v>
      </c>
    </row>
    <row r="123" spans="2:4" ht="14.25" thickBot="1">
      <c r="B123" s="90" t="s">
        <v>113</v>
      </c>
      <c r="C123" s="91" t="s">
        <v>88</v>
      </c>
      <c r="D123" s="89" t="s">
        <v>89</v>
      </c>
    </row>
    <row r="124" spans="2:4">
      <c r="B124" s="59" t="s">
        <v>93</v>
      </c>
      <c r="C124" s="654"/>
      <c r="D124" s="655"/>
    </row>
    <row r="125" spans="2:4" ht="14.25" thickBot="1">
      <c r="B125" s="57" t="s">
        <v>94</v>
      </c>
      <c r="C125" s="681"/>
      <c r="D125" s="683"/>
    </row>
    <row r="126" spans="2:4" ht="14.25" thickBot="1"/>
    <row r="127" spans="2:4" s="100" customFormat="1" ht="14.25" thickTop="1"/>
    <row r="128" spans="2:4" ht="14.25" thickBot="1">
      <c r="B128" t="s">
        <v>105</v>
      </c>
    </row>
    <row r="129" spans="2:4" ht="14.25" thickBot="1">
      <c r="B129" s="90" t="s">
        <v>158</v>
      </c>
      <c r="C129" s="89" t="s">
        <v>106</v>
      </c>
    </row>
    <row r="130" spans="2:4">
      <c r="B130" s="61" t="s">
        <v>117</v>
      </c>
      <c r="C130" s="118" t="e">
        <f>LEFT(C139, FIND(".", C139)-1)</f>
        <v>#VALUE!</v>
      </c>
    </row>
    <row r="131" spans="2:4">
      <c r="B131" s="58" t="s">
        <v>108</v>
      </c>
      <c r="C131" s="78">
        <v>1</v>
      </c>
    </row>
    <row r="132" spans="2:4">
      <c r="B132" s="58" t="s">
        <v>109</v>
      </c>
      <c r="C132" s="78">
        <v>4</v>
      </c>
    </row>
    <row r="133" spans="2:4">
      <c r="B133" s="58" t="s">
        <v>110</v>
      </c>
      <c r="C133" s="78">
        <v>8</v>
      </c>
    </row>
    <row r="134" spans="2:4" ht="14.25" thickBot="1">
      <c r="B134" s="56" t="s">
        <v>111</v>
      </c>
      <c r="C134" s="79">
        <v>100</v>
      </c>
    </row>
    <row r="137" spans="2:4" ht="14.25" thickBot="1">
      <c r="B137" t="s">
        <v>103</v>
      </c>
    </row>
    <row r="138" spans="2:4" ht="14.25" thickBot="1">
      <c r="B138" s="90" t="s">
        <v>159</v>
      </c>
      <c r="C138" s="89" t="s">
        <v>100</v>
      </c>
      <c r="D138" s="89" t="s">
        <v>101</v>
      </c>
    </row>
    <row r="139" spans="2:4">
      <c r="B139" s="61" t="s">
        <v>102</v>
      </c>
      <c r="C139" s="654">
        <f>ヒアリングシート_A!P77</f>
        <v>0</v>
      </c>
      <c r="D139" s="655"/>
    </row>
    <row r="140" spans="2:4">
      <c r="B140" s="58" t="s">
        <v>74</v>
      </c>
      <c r="C140" s="73">
        <f>ヒアリングシート_A!P78</f>
        <v>0</v>
      </c>
      <c r="D140" s="76">
        <f>ヒアリングシート_A!P79</f>
        <v>0</v>
      </c>
    </row>
    <row r="141" spans="2:4">
      <c r="B141" s="58" t="s">
        <v>75</v>
      </c>
      <c r="C141" s="73">
        <f>ヒアリングシート_A!P22</f>
        <v>0</v>
      </c>
      <c r="D141" s="76">
        <f>ヒアリングシート_A!P57</f>
        <v>0</v>
      </c>
    </row>
    <row r="142" spans="2:4" ht="14.25" thickBot="1">
      <c r="B142" s="56" t="s">
        <v>104</v>
      </c>
      <c r="C142" s="74">
        <f>ヒアリングシート_A!P9</f>
        <v>0</v>
      </c>
      <c r="D142" s="84"/>
    </row>
    <row r="145" spans="2:3" ht="14.25" thickBot="1">
      <c r="B145" t="s">
        <v>112</v>
      </c>
    </row>
    <row r="146" spans="2:3" ht="14.25" thickBot="1">
      <c r="B146" s="90" t="s">
        <v>160</v>
      </c>
      <c r="C146" s="89" t="s">
        <v>106</v>
      </c>
    </row>
    <row r="147" spans="2:3">
      <c r="B147" s="59" t="s">
        <v>93</v>
      </c>
      <c r="C147" s="78" t="s">
        <v>50</v>
      </c>
    </row>
    <row r="148" spans="2:3" ht="14.25" thickBot="1">
      <c r="B148" s="57" t="s">
        <v>94</v>
      </c>
      <c r="C148" s="75">
        <f>ヒアリングシート_A!P101</f>
        <v>0</v>
      </c>
    </row>
    <row r="149" spans="2:3" ht="14.25" thickBot="1"/>
    <row r="150" spans="2:3" s="100" customFormat="1" ht="14.25" thickTop="1"/>
    <row r="151" spans="2:3" ht="14.25" thickBot="1">
      <c r="B151" t="s">
        <v>118</v>
      </c>
    </row>
    <row r="152" spans="2:3" ht="14.25" thickBot="1">
      <c r="B152" s="90" t="s">
        <v>161</v>
      </c>
      <c r="C152" s="89" t="s">
        <v>106</v>
      </c>
    </row>
    <row r="153" spans="2:3">
      <c r="B153" s="61" t="s">
        <v>117</v>
      </c>
      <c r="C153" s="117" t="e">
        <f>LEFT(C159, FIND(".", C159)-1)</f>
        <v>#VALUE!</v>
      </c>
    </row>
    <row r="154" spans="2:3" ht="14.25" thickBot="1">
      <c r="B154" s="57" t="s">
        <v>178</v>
      </c>
      <c r="C154" s="98" t="s">
        <v>208</v>
      </c>
    </row>
    <row r="157" spans="2:3" ht="14.25" thickBot="1">
      <c r="B157" t="s">
        <v>120</v>
      </c>
    </row>
    <row r="158" spans="2:3" ht="14.25" thickBot="1">
      <c r="B158" s="90" t="s">
        <v>162</v>
      </c>
      <c r="C158" s="89" t="s">
        <v>106</v>
      </c>
    </row>
    <row r="159" spans="2:3">
      <c r="B159" s="61" t="s">
        <v>102</v>
      </c>
      <c r="C159" s="72">
        <f>ヒアリングシート_A!P70</f>
        <v>0</v>
      </c>
    </row>
    <row r="160" spans="2:3">
      <c r="B160" s="58" t="s">
        <v>74</v>
      </c>
      <c r="C160" s="76">
        <f>ヒアリングシート_A!P71</f>
        <v>0</v>
      </c>
    </row>
    <row r="161" spans="2:3">
      <c r="B161" s="58" t="s">
        <v>75</v>
      </c>
      <c r="C161" s="76">
        <f>ヒアリングシート_A!P22</f>
        <v>0</v>
      </c>
    </row>
    <row r="162" spans="2:3" ht="14.25" thickBot="1">
      <c r="B162" s="56" t="s">
        <v>104</v>
      </c>
      <c r="C162" s="75">
        <f>ヒアリングシート_A!P9</f>
        <v>0</v>
      </c>
    </row>
    <row r="165" spans="2:3" ht="14.25" thickBot="1">
      <c r="B165" t="s">
        <v>122</v>
      </c>
    </row>
    <row r="166" spans="2:3" ht="14.25" thickBot="1">
      <c r="B166" s="90" t="s">
        <v>163</v>
      </c>
      <c r="C166" s="89" t="s">
        <v>106</v>
      </c>
    </row>
    <row r="167" spans="2:3">
      <c r="B167" s="59" t="s">
        <v>93</v>
      </c>
      <c r="C167" s="78" t="s">
        <v>123</v>
      </c>
    </row>
    <row r="168" spans="2:3" ht="14.25" thickBot="1">
      <c r="B168" s="57" t="s">
        <v>94</v>
      </c>
      <c r="C168" s="75">
        <f>ヒアリングシート_A!P97</f>
        <v>0</v>
      </c>
    </row>
    <row r="170" spans="2:3" ht="14.25" thickBot="1">
      <c r="B170" t="s">
        <v>250</v>
      </c>
    </row>
    <row r="171" spans="2:3" ht="14.25" thickBot="1">
      <c r="B171" s="90" t="s">
        <v>251</v>
      </c>
      <c r="C171" s="113" t="s">
        <v>106</v>
      </c>
    </row>
    <row r="172" spans="2:3" ht="14.25" thickBot="1">
      <c r="B172" s="55" t="s">
        <v>252</v>
      </c>
      <c r="C172" s="136">
        <f>ヒアリングシート_A!P99</f>
        <v>0</v>
      </c>
    </row>
    <row r="173" spans="2:3" ht="14.25" thickBot="1"/>
    <row r="174" spans="2:3" s="100" customFormat="1" ht="14.25" thickTop="1"/>
    <row r="175" spans="2:3" ht="14.25" thickBot="1">
      <c r="B175" t="s">
        <v>169</v>
      </c>
    </row>
    <row r="176" spans="2:3" ht="14.25" thickBot="1">
      <c r="B176" s="90" t="s">
        <v>183</v>
      </c>
      <c r="C176" s="89" t="s">
        <v>106</v>
      </c>
    </row>
    <row r="177" spans="2:4">
      <c r="B177" s="61" t="s">
        <v>117</v>
      </c>
      <c r="C177" s="96"/>
    </row>
    <row r="178" spans="2:4" ht="14.25" thickBot="1">
      <c r="B178" s="57" t="s">
        <v>177</v>
      </c>
      <c r="C178" s="99"/>
    </row>
    <row r="181" spans="2:4" ht="14.25" thickBot="1">
      <c r="B181" t="s">
        <v>170</v>
      </c>
    </row>
    <row r="182" spans="2:4" ht="14.25" thickBot="1">
      <c r="B182" s="90" t="s">
        <v>185</v>
      </c>
      <c r="C182" s="88" t="s">
        <v>180</v>
      </c>
      <c r="D182" s="103" t="s">
        <v>181</v>
      </c>
    </row>
    <row r="183" spans="2:4">
      <c r="B183" s="61" t="s">
        <v>85</v>
      </c>
      <c r="C183" s="652"/>
      <c r="D183" s="653"/>
    </row>
    <row r="184" spans="2:4">
      <c r="B184" s="58" t="s">
        <v>18</v>
      </c>
      <c r="C184" s="101"/>
      <c r="D184" s="105"/>
    </row>
    <row r="185" spans="2:4">
      <c r="B185" s="58" t="s">
        <v>19</v>
      </c>
      <c r="C185" s="101"/>
      <c r="D185" s="105"/>
    </row>
    <row r="186" spans="2:4" ht="14.25" thickBot="1">
      <c r="B186" s="56" t="s">
        <v>76</v>
      </c>
      <c r="C186" s="102"/>
      <c r="D186" s="104"/>
    </row>
    <row r="189" spans="2:4" ht="14.25" thickBot="1">
      <c r="B189" t="s">
        <v>172</v>
      </c>
    </row>
    <row r="190" spans="2:4" ht="14.25" thickBot="1">
      <c r="B190" s="90" t="s">
        <v>187</v>
      </c>
      <c r="C190" s="89" t="s">
        <v>106</v>
      </c>
    </row>
    <row r="191" spans="2:4">
      <c r="B191" s="59" t="s">
        <v>93</v>
      </c>
      <c r="C191" s="96"/>
    </row>
    <row r="192" spans="2:4" ht="14.25" thickBot="1">
      <c r="B192" s="57" t="s">
        <v>94</v>
      </c>
      <c r="C192" s="97"/>
    </row>
    <row r="193" spans="2:3" ht="14.25" thickBot="1"/>
    <row r="194" spans="2:3" s="100" customFormat="1" ht="14.25" thickTop="1"/>
    <row r="195" spans="2:3" ht="14.25" thickBot="1">
      <c r="B195" t="s">
        <v>124</v>
      </c>
    </row>
    <row r="196" spans="2:3" ht="14.25" thickBot="1">
      <c r="B196" s="90" t="s">
        <v>164</v>
      </c>
      <c r="C196" s="89" t="s">
        <v>106</v>
      </c>
    </row>
    <row r="197" spans="2:3">
      <c r="B197" s="59" t="s">
        <v>93</v>
      </c>
      <c r="C197" s="81" t="str">
        <f>"Administrator@"&amp;ヒアリングシート_A!P72</f>
        <v>Administrator@</v>
      </c>
    </row>
    <row r="198" spans="2:3" ht="14.25" thickBot="1">
      <c r="B198" s="57" t="s">
        <v>94</v>
      </c>
      <c r="C198" s="80">
        <f>ヒアリングシート_A!P98</f>
        <v>0</v>
      </c>
    </row>
    <row r="200" spans="2:3" ht="14.25" thickBot="1">
      <c r="B200" t="s">
        <v>253</v>
      </c>
    </row>
    <row r="201" spans="2:3" ht="14.25" thickBot="1">
      <c r="B201" s="90" t="s">
        <v>254</v>
      </c>
      <c r="C201" s="113" t="s">
        <v>106</v>
      </c>
    </row>
    <row r="202" spans="2:3" ht="14.25" thickBot="1">
      <c r="B202" s="55" t="s">
        <v>255</v>
      </c>
      <c r="C202" s="143">
        <f>ヒアリングシート_A!P100</f>
        <v>0</v>
      </c>
    </row>
    <row r="204" spans="2:3" ht="14.25" thickBot="1">
      <c r="B204" t="s">
        <v>126</v>
      </c>
    </row>
    <row r="205" spans="2:3" ht="14.25" thickBot="1">
      <c r="B205" s="90" t="s">
        <v>195</v>
      </c>
      <c r="C205" s="89" t="s">
        <v>106</v>
      </c>
    </row>
    <row r="206" spans="2:3">
      <c r="B206" s="59" t="s">
        <v>129</v>
      </c>
      <c r="C206" s="76">
        <f>ヒアリングシート_A!P72</f>
        <v>0</v>
      </c>
    </row>
    <row r="207" spans="2:3" ht="14.25" thickBot="1">
      <c r="B207" s="57" t="s">
        <v>130</v>
      </c>
      <c r="C207" s="75">
        <f>ヒアリングシート_A!P73</f>
        <v>0</v>
      </c>
    </row>
    <row r="208" spans="2:3" ht="14.25" thickBot="1"/>
    <row r="209" spans="2:3" s="100" customFormat="1" ht="14.25" thickTop="1"/>
    <row r="210" spans="2:3" ht="14.25" thickBot="1">
      <c r="B210" t="s">
        <v>135</v>
      </c>
    </row>
    <row r="211" spans="2:3" ht="14.25" thickBot="1">
      <c r="B211" s="90" t="s">
        <v>165</v>
      </c>
      <c r="C211" s="89" t="s">
        <v>106</v>
      </c>
    </row>
    <row r="212" spans="2:3">
      <c r="B212" s="59" t="s">
        <v>132</v>
      </c>
      <c r="C212" s="78" t="s">
        <v>134</v>
      </c>
    </row>
    <row r="213" spans="2:3" ht="14.25" thickBot="1">
      <c r="B213" s="57" t="s">
        <v>133</v>
      </c>
      <c r="C213" s="75">
        <f>ヒアリングシート_A!P83</f>
        <v>0</v>
      </c>
    </row>
    <row r="216" spans="2:3" ht="14.25" thickBot="1">
      <c r="B216" t="s">
        <v>137</v>
      </c>
    </row>
    <row r="217" spans="2:3" ht="14.25" thickBot="1">
      <c r="B217" s="90" t="s">
        <v>166</v>
      </c>
      <c r="C217" s="89" t="s">
        <v>106</v>
      </c>
    </row>
    <row r="218" spans="2:3">
      <c r="B218" s="59" t="s">
        <v>149</v>
      </c>
      <c r="C218" s="78" t="s">
        <v>179</v>
      </c>
    </row>
    <row r="219" spans="2:3" ht="14.25" thickBot="1">
      <c r="B219" s="57" t="s">
        <v>197</v>
      </c>
      <c r="C219" s="98" t="s">
        <v>198</v>
      </c>
    </row>
    <row r="222" spans="2:3" ht="14.25" thickBot="1">
      <c r="B222" t="s">
        <v>199</v>
      </c>
    </row>
    <row r="223" spans="2:3" ht="14.25" thickBot="1">
      <c r="B223" s="90" t="s">
        <v>200</v>
      </c>
      <c r="C223" s="113" t="s">
        <v>106</v>
      </c>
    </row>
    <row r="224" spans="2:3">
      <c r="B224" s="61" t="s">
        <v>202</v>
      </c>
      <c r="C224" s="111">
        <f>ヒアリングシート_A!P48</f>
        <v>0</v>
      </c>
    </row>
    <row r="225" spans="2:3">
      <c r="B225" s="58" t="s">
        <v>204</v>
      </c>
      <c r="C225" s="114" t="s">
        <v>205</v>
      </c>
    </row>
    <row r="226" spans="2:3">
      <c r="B226" s="58"/>
      <c r="C226" s="119"/>
    </row>
    <row r="227" spans="2:3">
      <c r="B227" s="58"/>
      <c r="C227" s="112"/>
    </row>
    <row r="228" spans="2:3">
      <c r="B228" s="58"/>
      <c r="C228" s="112"/>
    </row>
    <row r="229" spans="2:3">
      <c r="B229" s="58"/>
      <c r="C229" s="112"/>
    </row>
    <row r="230" spans="2:3">
      <c r="B230" s="58"/>
      <c r="C230" s="112"/>
    </row>
    <row r="231" spans="2:3" ht="14.25" thickBot="1">
      <c r="B231" s="57"/>
      <c r="C231" s="110"/>
    </row>
    <row r="234" spans="2:3" ht="14.25" thickBot="1">
      <c r="B234" t="s">
        <v>138</v>
      </c>
    </row>
    <row r="235" spans="2:3" ht="14.25" thickBot="1">
      <c r="B235" s="90" t="s">
        <v>167</v>
      </c>
      <c r="C235" s="89" t="s">
        <v>106</v>
      </c>
    </row>
    <row r="236" spans="2:3" ht="14.25" thickBot="1">
      <c r="B236" s="55" t="s">
        <v>140</v>
      </c>
      <c r="C236" s="75">
        <f>ヒアリングシート_A!P86</f>
        <v>0</v>
      </c>
    </row>
    <row r="239" spans="2:3" ht="14.25" thickBot="1">
      <c r="B239" t="s">
        <v>141</v>
      </c>
    </row>
    <row r="240" spans="2:3" ht="14.25" thickBot="1">
      <c r="B240" s="90" t="s">
        <v>194</v>
      </c>
      <c r="C240" s="89" t="s">
        <v>106</v>
      </c>
    </row>
    <row r="241" spans="2:3">
      <c r="B241" s="61" t="s">
        <v>117</v>
      </c>
      <c r="C241" s="78" t="s">
        <v>196</v>
      </c>
    </row>
    <row r="242" spans="2:3">
      <c r="B242" s="58" t="s">
        <v>142</v>
      </c>
      <c r="C242" s="76">
        <f>ヒアリングシート_A!P84</f>
        <v>0</v>
      </c>
    </row>
    <row r="243" spans="2:3" ht="14.25" thickBot="1">
      <c r="B243" s="57" t="s">
        <v>38</v>
      </c>
      <c r="C243" s="75">
        <f>ヒアリングシート_A!P85</f>
        <v>0</v>
      </c>
    </row>
    <row r="244" spans="2:3" ht="14.25" thickBot="1"/>
    <row r="245" spans="2:3" s="100" customFormat="1" ht="14.25" thickTop="1"/>
    <row r="246" spans="2:3" ht="14.25" thickBot="1">
      <c r="B246" t="s">
        <v>144</v>
      </c>
    </row>
    <row r="247" spans="2:3" ht="14.25" thickBot="1">
      <c r="B247" s="90" t="s">
        <v>145</v>
      </c>
      <c r="C247" s="89" t="s">
        <v>106</v>
      </c>
    </row>
    <row r="248" spans="2:3">
      <c r="B248" s="59" t="s">
        <v>146</v>
      </c>
      <c r="C248" s="76">
        <f>ヒアリングシート_A!P102</f>
        <v>0</v>
      </c>
    </row>
    <row r="249" spans="2:3" ht="14.25" thickBot="1">
      <c r="B249" s="57" t="s">
        <v>94</v>
      </c>
      <c r="C249" s="75">
        <f>ヒアリングシート_A!P103</f>
        <v>0</v>
      </c>
    </row>
    <row r="250" spans="2:3" ht="14.25" thickBot="1"/>
    <row r="251" spans="2:3" s="100" customFormat="1" ht="14.25" thickTop="1"/>
    <row r="252" spans="2:3" ht="14.25" thickBot="1">
      <c r="B252" t="s">
        <v>147</v>
      </c>
    </row>
    <row r="253" spans="2:3" ht="14.25" thickBot="1">
      <c r="B253" s="90" t="s">
        <v>148</v>
      </c>
      <c r="C253" s="89" t="s">
        <v>106</v>
      </c>
    </row>
    <row r="254" spans="2:3">
      <c r="B254" s="59" t="s">
        <v>146</v>
      </c>
      <c r="C254" s="76">
        <f>ヒアリングシート_A!P104</f>
        <v>0</v>
      </c>
    </row>
    <row r="255" spans="2:3" ht="14.25" thickBot="1">
      <c r="B255" s="57" t="s">
        <v>94</v>
      </c>
      <c r="C255" s="75">
        <f>ヒアリングシート_A!P105</f>
        <v>0</v>
      </c>
    </row>
  </sheetData>
  <mergeCells count="48">
    <mergeCell ref="C125:D125"/>
    <mergeCell ref="C82:K82"/>
    <mergeCell ref="C91:L91"/>
    <mergeCell ref="C98:K98"/>
    <mergeCell ref="C99:K99"/>
    <mergeCell ref="C101:K101"/>
    <mergeCell ref="C87:L87"/>
    <mergeCell ref="C88:L88"/>
    <mergeCell ref="C89:L89"/>
    <mergeCell ref="C110:K110"/>
    <mergeCell ref="C97:K97"/>
    <mergeCell ref="C77:K77"/>
    <mergeCell ref="C78:K78"/>
    <mergeCell ref="C68:K68"/>
    <mergeCell ref="C119:D119"/>
    <mergeCell ref="C124:D124"/>
    <mergeCell ref="C59:L59"/>
    <mergeCell ref="C72:K72"/>
    <mergeCell ref="C58:L58"/>
    <mergeCell ref="C14:L14"/>
    <mergeCell ref="C19:K19"/>
    <mergeCell ref="C51:K51"/>
    <mergeCell ref="C52:K52"/>
    <mergeCell ref="C40:K40"/>
    <mergeCell ref="C34:K34"/>
    <mergeCell ref="C20:K20"/>
    <mergeCell ref="C46:K46"/>
    <mergeCell ref="C27:L27"/>
    <mergeCell ref="C28:L28"/>
    <mergeCell ref="C62:L62"/>
    <mergeCell ref="C67:K67"/>
    <mergeCell ref="C69:K69"/>
    <mergeCell ref="C183:D183"/>
    <mergeCell ref="C139:D139"/>
    <mergeCell ref="C92:L92"/>
    <mergeCell ref="C102:K102"/>
    <mergeCell ref="C57:L57"/>
    <mergeCell ref="C112:K112"/>
    <mergeCell ref="C108:K108"/>
    <mergeCell ref="C109:K109"/>
    <mergeCell ref="C111:K111"/>
    <mergeCell ref="C107:K107"/>
    <mergeCell ref="C79:K79"/>
    <mergeCell ref="C60:L60"/>
    <mergeCell ref="C70:K70"/>
    <mergeCell ref="C80:K80"/>
    <mergeCell ref="C90:L90"/>
    <mergeCell ref="C100:K100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51"/>
  <sheetViews>
    <sheetView showGridLines="0" view="pageBreakPreview" zoomScaleNormal="55" zoomScaleSheetLayoutView="100" workbookViewId="0">
      <selection sqref="A1:AJ1"/>
    </sheetView>
  </sheetViews>
  <sheetFormatPr defaultColWidth="2.625" defaultRowHeight="13.5" customHeight="1"/>
  <cols>
    <col min="1" max="46" width="2.625" style="3" customWidth="1"/>
    <col min="47" max="47" width="4.125" style="3" customWidth="1"/>
    <col min="48" max="48" width="2.625" style="3" customWidth="1"/>
    <col min="49" max="49" width="4.625" style="3" customWidth="1"/>
    <col min="50" max="50" width="2.625" style="3" customWidth="1"/>
    <col min="51" max="51" width="4.625" style="3" customWidth="1"/>
    <col min="5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54" s="2" customFormat="1" ht="14.25" customHeight="1">
      <c r="A1" s="254" t="s">
        <v>299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711"/>
      <c r="AK1" s="256" t="s">
        <v>14</v>
      </c>
      <c r="AL1" s="257"/>
      <c r="AM1" s="257"/>
      <c r="AN1" s="257"/>
      <c r="AO1" s="257"/>
      <c r="AP1" s="257"/>
      <c r="AQ1" s="257"/>
      <c r="AR1" s="258"/>
      <c r="AS1" s="259" t="s">
        <v>15</v>
      </c>
      <c r="AT1" s="260"/>
      <c r="AU1" s="260"/>
      <c r="AV1" s="260"/>
      <c r="AW1" s="260"/>
      <c r="AX1" s="260"/>
      <c r="AY1" s="260"/>
      <c r="AZ1" s="260"/>
      <c r="BA1" s="261"/>
    </row>
    <row r="2" spans="1:54" s="2" customFormat="1" ht="36.75" customHeight="1" thickBot="1">
      <c r="A2" s="152"/>
      <c r="B2" s="712" t="str">
        <f>"ネットワーク・vSAN情報設定  事前確認シート(Bパターン)"&amp;CHAR(10)&amp;表紙!D27&amp;"様"</f>
        <v>ネットワーク・vSAN情報設定  事前確認シート(Bパターン)
&lt;お客様名&gt;様</v>
      </c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  <c r="AB2" s="712"/>
      <c r="AC2" s="712"/>
      <c r="AD2" s="712"/>
      <c r="AE2" s="712"/>
      <c r="AF2" s="712"/>
      <c r="AG2" s="712"/>
      <c r="AH2" s="712"/>
      <c r="AI2" s="712"/>
      <c r="AJ2" s="713"/>
      <c r="AK2" s="263" t="s">
        <v>266</v>
      </c>
      <c r="AL2" s="264"/>
      <c r="AM2" s="264"/>
      <c r="AN2" s="264"/>
      <c r="AO2" s="264"/>
      <c r="AP2" s="264"/>
      <c r="AQ2" s="264"/>
      <c r="AR2" s="265"/>
      <c r="AS2" s="714" t="str">
        <f>表紙!D29</f>
        <v>&lt;版数&gt;</v>
      </c>
      <c r="AT2" s="715"/>
      <c r="AU2" s="715"/>
      <c r="AV2" s="715"/>
      <c r="AW2" s="715"/>
      <c r="AX2" s="715"/>
      <c r="AY2" s="715"/>
      <c r="AZ2" s="715"/>
      <c r="BA2" s="716"/>
    </row>
    <row r="3" spans="1:54" s="6" customFormat="1" ht="13.5" customHeight="1">
      <c r="AT3" s="7"/>
    </row>
    <row r="4" spans="1:54" s="1" customFormat="1" ht="13.5" customHeight="1">
      <c r="A4" s="153"/>
      <c r="B4" s="15" t="s">
        <v>300</v>
      </c>
      <c r="C4" s="8"/>
      <c r="D4" s="8"/>
      <c r="E4" s="8"/>
      <c r="F4" s="8"/>
      <c r="G4" s="8"/>
      <c r="H4" s="8"/>
      <c r="I4" s="8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4" s="1" customFormat="1" ht="13.5" customHeight="1">
      <c r="A5" s="153"/>
      <c r="B5" s="15"/>
      <c r="C5" s="8"/>
      <c r="D5" s="8"/>
      <c r="E5" s="8"/>
      <c r="F5" s="8"/>
      <c r="G5" s="8"/>
      <c r="H5" s="8"/>
      <c r="I5" s="8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4" s="1" customFormat="1" ht="13.5" customHeight="1">
      <c r="A6" s="153"/>
      <c r="B6" s="15"/>
      <c r="C6" s="154" t="s">
        <v>269</v>
      </c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4" s="1" customFormat="1" ht="13.5" customHeight="1">
      <c r="A7" s="153"/>
      <c r="B7" s="15"/>
      <c r="C7" s="154"/>
      <c r="D7" s="155" t="s">
        <v>270</v>
      </c>
      <c r="E7" s="156"/>
      <c r="F7" s="156"/>
      <c r="G7" s="156"/>
      <c r="H7" s="8"/>
      <c r="I7" s="8"/>
      <c r="J7" s="4"/>
      <c r="K7" s="4" t="s">
        <v>271</v>
      </c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4" s="1" customFormat="1" ht="13.5" customHeight="1">
      <c r="A8" s="153"/>
      <c r="B8" s="15"/>
      <c r="D8" s="155" t="s">
        <v>272</v>
      </c>
      <c r="E8" s="156"/>
      <c r="F8" s="156"/>
      <c r="G8" s="156"/>
      <c r="H8" s="156"/>
      <c r="I8" s="157"/>
      <c r="K8" s="158" t="s">
        <v>273</v>
      </c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4" s="1" customFormat="1" ht="13.5" customHeight="1">
      <c r="A9" s="153"/>
      <c r="B9" s="15"/>
      <c r="D9" s="155" t="s">
        <v>274</v>
      </c>
      <c r="E9" s="156"/>
      <c r="F9" s="156"/>
      <c r="G9" s="156"/>
      <c r="H9" s="156"/>
      <c r="I9" s="157"/>
      <c r="K9" s="158" t="s">
        <v>275</v>
      </c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4" s="1" customFormat="1" ht="13.5" customHeight="1">
      <c r="A10" s="13"/>
      <c r="B10" s="159"/>
      <c r="C10" s="9"/>
      <c r="D10" s="160" t="s">
        <v>276</v>
      </c>
      <c r="E10" s="160"/>
      <c r="F10" s="160"/>
      <c r="G10" s="160"/>
      <c r="H10" s="160"/>
      <c r="I10" s="161"/>
      <c r="K10" s="160" t="s">
        <v>277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1"/>
      <c r="AP10" s="11"/>
      <c r="AQ10" s="11"/>
      <c r="AR10" s="11"/>
      <c r="AS10" s="11"/>
      <c r="AT10" s="18"/>
      <c r="AU10" s="18"/>
      <c r="AV10" s="18"/>
      <c r="AW10" s="18"/>
      <c r="AX10" s="18"/>
      <c r="AY10" s="18"/>
      <c r="AZ10" s="9"/>
      <c r="BA10" s="9"/>
      <c r="BB10" s="9"/>
    </row>
    <row r="11" spans="1:54" s="1" customFormat="1" ht="13.5" customHeight="1">
      <c r="A11" s="13"/>
      <c r="B11" s="9"/>
      <c r="C11" s="9"/>
      <c r="D11" s="160" t="s">
        <v>278</v>
      </c>
      <c r="E11" s="160"/>
      <c r="F11" s="160"/>
      <c r="G11" s="160"/>
      <c r="H11" s="160"/>
      <c r="I11" s="162"/>
      <c r="K11" s="160" t="s">
        <v>279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1"/>
      <c r="AP11" s="11"/>
      <c r="AQ11" s="11"/>
      <c r="AR11" s="11"/>
      <c r="AS11" s="11"/>
      <c r="AT11" s="18"/>
      <c r="AU11" s="18"/>
      <c r="AV11" s="18"/>
      <c r="AW11" s="18"/>
      <c r="AX11" s="18"/>
      <c r="AY11" s="18"/>
      <c r="AZ11" s="9"/>
      <c r="BA11" s="9"/>
      <c r="BB11" s="9"/>
    </row>
    <row r="12" spans="1:54" s="1" customFormat="1" ht="13.5" customHeight="1">
      <c r="A12" s="13"/>
      <c r="B12" s="159"/>
      <c r="C12" s="9"/>
      <c r="D12" s="160" t="s">
        <v>280</v>
      </c>
      <c r="E12" s="160"/>
      <c r="F12" s="160"/>
      <c r="G12" s="160"/>
      <c r="H12" s="160"/>
      <c r="I12" s="161"/>
      <c r="K12" s="160" t="s">
        <v>281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1"/>
      <c r="AP12" s="11"/>
      <c r="AQ12" s="11"/>
      <c r="AR12" s="11"/>
      <c r="AS12" s="11"/>
      <c r="AT12" s="18"/>
      <c r="AU12" s="18"/>
      <c r="AV12" s="18"/>
      <c r="AW12" s="18"/>
      <c r="AX12" s="18"/>
      <c r="AY12" s="18"/>
      <c r="AZ12" s="9"/>
      <c r="BA12" s="9"/>
      <c r="BB12" s="9"/>
    </row>
    <row r="13" spans="1:54" s="1" customFormat="1" ht="13.5" customHeight="1">
      <c r="A13" s="13"/>
      <c r="B13" s="159"/>
      <c r="C13" s="9"/>
      <c r="D13" s="160" t="s">
        <v>282</v>
      </c>
      <c r="E13" s="160"/>
      <c r="F13" s="160"/>
      <c r="G13" s="160"/>
      <c r="H13" s="160"/>
      <c r="I13" s="161"/>
      <c r="K13" s="160" t="s">
        <v>283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1"/>
      <c r="AP13" s="11"/>
      <c r="AQ13" s="11"/>
      <c r="AR13" s="11"/>
      <c r="AS13" s="11"/>
      <c r="AT13" s="18"/>
      <c r="AU13" s="18"/>
      <c r="AV13" s="18"/>
      <c r="AW13" s="18"/>
      <c r="AX13" s="18"/>
      <c r="AY13" s="18"/>
      <c r="AZ13" s="9"/>
      <c r="BA13" s="9"/>
      <c r="BB13" s="9"/>
    </row>
    <row r="14" spans="1:54" s="1" customFormat="1" ht="13.5" customHeight="1">
      <c r="A14" s="13"/>
      <c r="B14" s="159"/>
      <c r="C14" s="9"/>
      <c r="D14" s="160" t="s">
        <v>284</v>
      </c>
      <c r="E14" s="160"/>
      <c r="F14" s="160"/>
      <c r="G14" s="160"/>
      <c r="H14" s="160"/>
      <c r="I14" s="161"/>
      <c r="K14" s="160" t="s">
        <v>285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1"/>
      <c r="AP14" s="11"/>
      <c r="AQ14" s="11"/>
      <c r="AR14" s="11"/>
      <c r="AS14" s="11"/>
      <c r="AT14" s="18"/>
      <c r="AU14" s="18"/>
      <c r="AV14" s="18"/>
      <c r="AW14" s="18"/>
      <c r="AX14" s="18"/>
      <c r="AY14" s="18"/>
      <c r="AZ14" s="9"/>
      <c r="BA14" s="9"/>
      <c r="BB14" s="9"/>
    </row>
    <row r="15" spans="1:54" s="1" customFormat="1" ht="13.5" customHeight="1">
      <c r="A15" s="13"/>
      <c r="B15" s="159"/>
      <c r="C15" s="9"/>
      <c r="D15" s="160"/>
      <c r="E15" s="160"/>
      <c r="F15" s="160"/>
      <c r="G15" s="160"/>
      <c r="H15" s="160"/>
      <c r="I15" s="161"/>
      <c r="K15" s="160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1"/>
      <c r="AP15" s="11"/>
      <c r="AQ15" s="11"/>
      <c r="AR15" s="11"/>
      <c r="AS15" s="11"/>
      <c r="AT15" s="18"/>
      <c r="AU15" s="18"/>
      <c r="AV15" s="18"/>
      <c r="AW15" s="18"/>
      <c r="AX15" s="18"/>
      <c r="AY15" s="18"/>
      <c r="AZ15" s="9"/>
      <c r="BA15" s="9"/>
      <c r="BB15" s="9"/>
    </row>
    <row r="16" spans="1:54" s="1" customFormat="1" ht="13.5" customHeight="1">
      <c r="A16" s="13"/>
      <c r="B16" s="159"/>
      <c r="C16" s="9"/>
      <c r="D16" s="14"/>
      <c r="E16" s="12"/>
      <c r="F16" s="12"/>
      <c r="G16" s="12"/>
      <c r="H16" s="12"/>
      <c r="I16" s="163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1"/>
      <c r="AP16" s="11"/>
      <c r="AQ16" s="11"/>
      <c r="AR16" s="11"/>
      <c r="AS16" s="11"/>
      <c r="AT16" s="18"/>
      <c r="AU16" s="18"/>
      <c r="AV16" s="18"/>
      <c r="AW16" s="18"/>
      <c r="AX16" s="18"/>
      <c r="AY16" s="18"/>
      <c r="AZ16" s="9"/>
      <c r="BA16" s="9"/>
      <c r="BB16" s="9"/>
    </row>
    <row r="17" spans="1:54" s="1" customFormat="1" ht="13.5" customHeight="1">
      <c r="A17" s="3"/>
      <c r="B17" s="3"/>
      <c r="C17" s="13" t="s">
        <v>301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164" t="s">
        <v>302</v>
      </c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3"/>
    </row>
    <row r="18" spans="1:54" s="1" customFormat="1" ht="13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164" t="s">
        <v>303</v>
      </c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3"/>
    </row>
    <row r="19" spans="1:54" s="1" customFormat="1" ht="13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165"/>
      <c r="AO19" s="3"/>
      <c r="AP19" s="166" t="s">
        <v>304</v>
      </c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3"/>
    </row>
    <row r="20" spans="1:54" s="1" customFormat="1" ht="13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167"/>
      <c r="AO20" s="3"/>
      <c r="AP20" s="164" t="s">
        <v>305</v>
      </c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3"/>
    </row>
    <row r="21" spans="1:54" s="1" customFormat="1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164" t="s">
        <v>306</v>
      </c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3"/>
    </row>
    <row r="22" spans="1:54" s="1" customFormat="1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164" t="s">
        <v>292</v>
      </c>
      <c r="AQ22" s="164"/>
      <c r="AR22" s="164"/>
      <c r="AS22" s="164"/>
      <c r="AT22" s="164"/>
      <c r="AU22" s="164"/>
      <c r="AV22" s="164"/>
      <c r="AW22" s="164"/>
      <c r="AX22" s="164"/>
      <c r="AY22" s="164"/>
      <c r="AZ22" s="164"/>
      <c r="BA22" s="164"/>
      <c r="BB22" s="3"/>
    </row>
    <row r="23" spans="1:54" s="1" customFormat="1" ht="13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64" t="s">
        <v>293</v>
      </c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3"/>
    </row>
    <row r="24" spans="1:54" s="1" customFormat="1" ht="13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64" t="s">
        <v>294</v>
      </c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3"/>
    </row>
    <row r="25" spans="1:54" s="1" customFormat="1" ht="13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64" t="s">
        <v>295</v>
      </c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3"/>
    </row>
    <row r="26" spans="1:54" ht="13.5" customHeight="1">
      <c r="AP26" s="164" t="s">
        <v>296</v>
      </c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</row>
    <row r="28" spans="1:54" s="1" customFormat="1" ht="13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167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164"/>
      <c r="BB28" s="3"/>
    </row>
    <row r="29" spans="1:54" s="1" customFormat="1" ht="13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167"/>
      <c r="AO29" s="3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3"/>
    </row>
    <row r="30" spans="1:54" s="1" customFormat="1" ht="13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68"/>
      <c r="AO30" s="3"/>
      <c r="AQ30" s="164"/>
      <c r="AR30" s="164"/>
      <c r="AS30" s="164"/>
      <c r="AT30" s="164"/>
      <c r="AU30" s="164"/>
      <c r="AV30" s="164"/>
      <c r="AW30" s="164"/>
      <c r="AX30" s="164"/>
      <c r="AY30" s="164"/>
      <c r="AZ30" s="169"/>
      <c r="BA30" s="164"/>
      <c r="BB30" s="3"/>
    </row>
    <row r="31" spans="1:54" s="1" customFormat="1" ht="13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70"/>
      <c r="AO31" s="3"/>
      <c r="AP31" s="169"/>
      <c r="AQ31" s="169"/>
      <c r="AR31" s="169"/>
      <c r="AS31" s="169"/>
      <c r="AT31" s="169"/>
      <c r="AU31" s="169"/>
      <c r="AV31" s="169"/>
      <c r="AW31" s="169"/>
      <c r="AX31" s="169"/>
      <c r="AY31" s="169"/>
      <c r="AZ31" s="3"/>
      <c r="BA31" s="164"/>
      <c r="BB31" s="3"/>
    </row>
    <row r="32" spans="1:54" s="1" customFormat="1" ht="13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70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164"/>
      <c r="BB32" s="3"/>
    </row>
    <row r="33" spans="1:54" s="1" customFormat="1" ht="13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70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164"/>
      <c r="BB33" s="3"/>
    </row>
    <row r="34" spans="1:54" s="1" customFormat="1" ht="13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70"/>
      <c r="AO34" s="4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64"/>
      <c r="BB34" s="3"/>
    </row>
    <row r="35" spans="1:54" s="1" customFormat="1" ht="13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4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4"/>
      <c r="BA35" s="164"/>
      <c r="BB35" s="3"/>
    </row>
    <row r="36" spans="1:54" s="1" customFormat="1" ht="13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164"/>
      <c r="BB36" s="3"/>
    </row>
    <row r="37" spans="1:54" s="1" customFormat="1" ht="13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3"/>
      <c r="BA37" s="164"/>
      <c r="BB37" s="3"/>
    </row>
    <row r="38" spans="1:54" s="1" customFormat="1" ht="13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164"/>
      <c r="BB38" s="3"/>
    </row>
    <row r="39" spans="1:54" s="1" customFormat="1" ht="13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169"/>
      <c r="BB39" s="3"/>
    </row>
    <row r="40" spans="1:54" s="1" customFormat="1" ht="13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169"/>
      <c r="BB40" s="3"/>
    </row>
    <row r="41" spans="1:54" s="1" customFormat="1" ht="13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169"/>
      <c r="BB41" s="3"/>
    </row>
    <row r="42" spans="1:54" s="1" customFormat="1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169"/>
      <c r="BB42" s="3"/>
    </row>
    <row r="43" spans="1:54" s="1" customFormat="1" ht="13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169"/>
      <c r="BB43" s="3"/>
    </row>
    <row r="44" spans="1:54" ht="13.5" customHeight="1">
      <c r="C44" s="3" t="s">
        <v>297</v>
      </c>
      <c r="AP44" s="164"/>
      <c r="AQ44" s="164"/>
      <c r="AR44" s="164"/>
      <c r="AS44" s="164"/>
      <c r="AT44" s="164"/>
      <c r="AU44" s="164"/>
      <c r="AV44" s="164"/>
      <c r="AW44" s="164"/>
      <c r="AX44" s="164"/>
      <c r="AY44" s="164"/>
      <c r="AZ44" s="168"/>
      <c r="BA44" s="168"/>
    </row>
    <row r="45" spans="1:54" ht="13.5" customHeight="1">
      <c r="C45" s="3" t="s">
        <v>298</v>
      </c>
      <c r="AP45" s="164"/>
      <c r="AQ45" s="164"/>
      <c r="AR45" s="164"/>
      <c r="AS45" s="164"/>
      <c r="AT45" s="164"/>
      <c r="AU45" s="164"/>
      <c r="AV45" s="164"/>
      <c r="AW45" s="164"/>
      <c r="AX45" s="164"/>
      <c r="AY45" s="164"/>
      <c r="AZ45" s="168"/>
      <c r="BA45" s="168"/>
    </row>
    <row r="46" spans="1:54" ht="13.5" customHeight="1">
      <c r="AQ46" s="164"/>
      <c r="AR46" s="164"/>
      <c r="AS46" s="164"/>
      <c r="AT46" s="164"/>
      <c r="AU46" s="164"/>
      <c r="AV46" s="164"/>
      <c r="AW46" s="164"/>
      <c r="AX46" s="164"/>
      <c r="AY46" s="164"/>
      <c r="AZ46" s="168"/>
      <c r="BA46" s="168"/>
    </row>
    <row r="47" spans="1:54" ht="13.5" customHeight="1"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68"/>
      <c r="BA47" s="168"/>
    </row>
    <row r="49" spans="1:57" s="1" customFormat="1" ht="13.5" customHeight="1">
      <c r="A49" s="3"/>
      <c r="B49" s="3"/>
      <c r="C49" s="17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7" s="1" customFormat="1" ht="13.5" customHeight="1">
      <c r="A50" s="3"/>
      <c r="B50" s="3"/>
      <c r="C50" s="172"/>
      <c r="D50" s="3"/>
      <c r="E50" s="3"/>
      <c r="F50" s="3"/>
      <c r="G50" s="3"/>
      <c r="H50" s="3"/>
      <c r="I50" s="3"/>
      <c r="J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7" s="1" customFormat="1" ht="13.5" customHeight="1">
      <c r="A51" s="19"/>
      <c r="B51" s="15"/>
      <c r="C51" s="8"/>
      <c r="D51" s="8"/>
      <c r="E51" s="8"/>
      <c r="F51" s="8"/>
      <c r="G51" s="8"/>
      <c r="H51" s="8"/>
      <c r="I51" s="8"/>
      <c r="J51" s="4"/>
      <c r="K51" s="4"/>
      <c r="L51" s="4"/>
      <c r="M51" s="4"/>
      <c r="N51" s="4"/>
      <c r="O51" s="4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C51" s="9"/>
      <c r="BE51" s="9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rgb="FFFFFF00"/>
  </sheetPr>
  <dimension ref="A1:BZ108"/>
  <sheetViews>
    <sheetView showGridLines="0" view="pageBreakPreview" topLeftCell="A64" zoomScaleNormal="85" zoomScaleSheetLayoutView="100" workbookViewId="0">
      <selection activeCell="A2" sqref="A2"/>
    </sheetView>
  </sheetViews>
  <sheetFormatPr defaultColWidth="2.625" defaultRowHeight="13.5" customHeight="1"/>
  <cols>
    <col min="1" max="1" width="3" style="3" customWidth="1"/>
    <col min="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64" s="2" customFormat="1" ht="14.25" customHeight="1" thickBot="1">
      <c r="A1" s="459" t="s">
        <v>8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0"/>
      <c r="AH1" s="460"/>
      <c r="AI1" s="460"/>
      <c r="AJ1" s="460"/>
      <c r="AK1" s="461" t="s">
        <v>14</v>
      </c>
      <c r="AL1" s="462"/>
      <c r="AM1" s="462"/>
      <c r="AN1" s="462"/>
      <c r="AO1" s="462"/>
      <c r="AP1" s="462"/>
      <c r="AQ1" s="462"/>
      <c r="AR1" s="463"/>
      <c r="AS1" s="464" t="s">
        <v>15</v>
      </c>
      <c r="AT1" s="465"/>
      <c r="AU1" s="465"/>
      <c r="AV1" s="465"/>
      <c r="AW1" s="465"/>
      <c r="AX1" s="465"/>
      <c r="AY1" s="465"/>
      <c r="AZ1" s="465"/>
      <c r="BA1" s="466"/>
    </row>
    <row r="2" spans="1:64" s="2" customFormat="1" ht="36.75" customHeight="1" thickBot="1">
      <c r="A2" s="24"/>
      <c r="B2" s="467" t="str">
        <f>"ネットワーク・vSAN情報設定  ヒアリングシート(推奨設定B)"&amp;CHAR(10)&amp;表紙!D27&amp;"様"</f>
        <v>ネットワーク・vSAN情報設定  ヒアリングシート(推奨設定B)
&lt;お客様名&gt;様</v>
      </c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263" t="s">
        <v>266</v>
      </c>
      <c r="AL2" s="264"/>
      <c r="AM2" s="264"/>
      <c r="AN2" s="264"/>
      <c r="AO2" s="264"/>
      <c r="AP2" s="264"/>
      <c r="AQ2" s="264"/>
      <c r="AR2" s="265"/>
      <c r="AS2" s="266" t="str">
        <f>表紙!D29</f>
        <v>&lt;版数&gt;</v>
      </c>
      <c r="AT2" s="267"/>
      <c r="AU2" s="267"/>
      <c r="AV2" s="267"/>
      <c r="AW2" s="267"/>
      <c r="AX2" s="267"/>
      <c r="AY2" s="267"/>
      <c r="AZ2" s="267"/>
      <c r="BA2" s="268"/>
    </row>
    <row r="3" spans="1:64" s="6" customFormat="1" ht="6.75" customHeight="1">
      <c r="AT3" s="7"/>
    </row>
    <row r="4" spans="1:64" s="6" customFormat="1" ht="13.5" customHeight="1">
      <c r="B4" s="190" t="s">
        <v>322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AT4" s="7"/>
    </row>
    <row r="5" spans="1:64" s="6" customFormat="1" ht="13.5" customHeight="1">
      <c r="AT5" s="7"/>
    </row>
    <row r="6" spans="1:64" s="1" customFormat="1" ht="13.5" customHeight="1">
      <c r="A6" s="48" t="s">
        <v>52</v>
      </c>
      <c r="C6" s="8"/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C6" s="9"/>
      <c r="BE6" s="9"/>
    </row>
    <row r="7" spans="1:64" s="1" customFormat="1" ht="13.5" customHeight="1" thickBot="1">
      <c r="A7" s="48"/>
      <c r="B7" s="1" t="s">
        <v>323</v>
      </c>
      <c r="C7" s="8"/>
      <c r="D7" s="8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23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C7" s="9"/>
      <c r="BE7" s="9"/>
    </row>
    <row r="8" spans="1:64" s="1" customFormat="1" ht="13.5" customHeight="1" thickBot="1">
      <c r="A8" s="204" t="s">
        <v>390</v>
      </c>
      <c r="B8" s="468" t="s">
        <v>35</v>
      </c>
      <c r="C8" s="469"/>
      <c r="D8" s="469"/>
      <c r="E8" s="469"/>
      <c r="F8" s="469"/>
      <c r="G8" s="469"/>
      <c r="H8" s="469"/>
      <c r="I8" s="469"/>
      <c r="J8" s="469"/>
      <c r="K8" s="469"/>
      <c r="L8" s="469"/>
      <c r="M8" s="469"/>
      <c r="N8" s="469"/>
      <c r="O8" s="469"/>
      <c r="P8" s="472" t="s">
        <v>51</v>
      </c>
      <c r="Q8" s="473"/>
      <c r="R8" s="473"/>
      <c r="S8" s="473"/>
      <c r="T8" s="473"/>
      <c r="U8" s="473"/>
      <c r="V8" s="473"/>
      <c r="W8" s="473"/>
      <c r="X8" s="473"/>
      <c r="Y8" s="473"/>
      <c r="Z8" s="473"/>
      <c r="AA8" s="473"/>
      <c r="AB8" s="473"/>
      <c r="AC8" s="473"/>
      <c r="AD8" s="473"/>
      <c r="AE8" s="473"/>
      <c r="AF8" s="473"/>
      <c r="AG8" s="473"/>
      <c r="AH8" s="473"/>
      <c r="AI8" s="473"/>
      <c r="AJ8" s="473"/>
      <c r="AK8" s="473"/>
      <c r="AL8" s="473"/>
      <c r="AM8" s="473"/>
      <c r="AN8" s="473"/>
      <c r="AO8" s="473"/>
      <c r="AP8" s="473"/>
      <c r="AQ8" s="473"/>
      <c r="AR8" s="473"/>
      <c r="AS8" s="473"/>
      <c r="AT8" s="473"/>
      <c r="AU8" s="473"/>
      <c r="AV8" s="473"/>
      <c r="AW8" s="473"/>
      <c r="AX8" s="474"/>
      <c r="AY8" s="478" t="s">
        <v>259</v>
      </c>
      <c r="AZ8" s="289"/>
      <c r="BA8" s="289"/>
      <c r="BB8" s="289"/>
      <c r="BC8" s="289"/>
      <c r="BD8" s="289"/>
      <c r="BE8" s="289"/>
      <c r="BF8" s="289"/>
      <c r="BG8" s="289"/>
      <c r="BH8" s="289"/>
      <c r="BI8" s="289"/>
      <c r="BJ8" s="289"/>
      <c r="BK8" s="289"/>
      <c r="BL8" s="479"/>
    </row>
    <row r="9" spans="1:64" s="1" customFormat="1" ht="13.5" customHeight="1" thickTop="1">
      <c r="A9" s="204">
        <v>1</v>
      </c>
      <c r="B9" s="720" t="s">
        <v>370</v>
      </c>
      <c r="C9" s="721"/>
      <c r="D9" s="721"/>
      <c r="E9" s="721"/>
      <c r="F9" s="721"/>
      <c r="G9" s="721"/>
      <c r="H9" s="721"/>
      <c r="I9" s="721"/>
      <c r="J9" s="721"/>
      <c r="K9" s="721"/>
      <c r="L9" s="721"/>
      <c r="M9" s="721"/>
      <c r="N9" s="721"/>
      <c r="O9" s="722"/>
      <c r="P9" s="763"/>
      <c r="Q9" s="764"/>
      <c r="R9" s="764"/>
      <c r="S9" s="764"/>
      <c r="T9" s="764"/>
      <c r="U9" s="764"/>
      <c r="V9" s="764"/>
      <c r="W9" s="764"/>
      <c r="X9" s="764"/>
      <c r="Y9" s="764"/>
      <c r="Z9" s="764"/>
      <c r="AA9" s="764"/>
      <c r="AB9" s="764"/>
      <c r="AC9" s="764"/>
      <c r="AD9" s="764"/>
      <c r="AE9" s="764"/>
      <c r="AF9" s="764"/>
      <c r="AG9" s="764"/>
      <c r="AH9" s="764"/>
      <c r="AI9" s="764"/>
      <c r="AJ9" s="764"/>
      <c r="AK9" s="764"/>
      <c r="AL9" s="764"/>
      <c r="AM9" s="764"/>
      <c r="AN9" s="764"/>
      <c r="AO9" s="764"/>
      <c r="AP9" s="764"/>
      <c r="AQ9" s="764"/>
      <c r="AR9" s="764"/>
      <c r="AS9" s="764"/>
      <c r="AT9" s="764"/>
      <c r="AU9" s="764"/>
      <c r="AV9" s="764"/>
      <c r="AW9" s="764"/>
      <c r="AX9" s="765"/>
      <c r="AY9" s="772" t="s">
        <v>372</v>
      </c>
      <c r="AZ9" s="773"/>
      <c r="BA9" s="773"/>
      <c r="BB9" s="773"/>
      <c r="BC9" s="773"/>
      <c r="BD9" s="773"/>
      <c r="BE9" s="773"/>
      <c r="BF9" s="773"/>
      <c r="BG9" s="773"/>
      <c r="BH9" s="773"/>
      <c r="BI9" s="773"/>
      <c r="BJ9" s="773"/>
      <c r="BK9" s="773"/>
      <c r="BL9" s="774"/>
    </row>
    <row r="10" spans="1:64" s="1" customFormat="1" ht="42" customHeight="1">
      <c r="A10" s="205">
        <v>2</v>
      </c>
      <c r="B10" s="717" t="s">
        <v>244</v>
      </c>
      <c r="C10" s="718"/>
      <c r="D10" s="718"/>
      <c r="E10" s="718"/>
      <c r="F10" s="718"/>
      <c r="G10" s="718"/>
      <c r="H10" s="718"/>
      <c r="I10" s="718"/>
      <c r="J10" s="718"/>
      <c r="K10" s="718"/>
      <c r="L10" s="718"/>
      <c r="M10" s="718"/>
      <c r="N10" s="718"/>
      <c r="O10" s="719"/>
      <c r="P10" s="766"/>
      <c r="Q10" s="767"/>
      <c r="R10" s="767"/>
      <c r="S10" s="767"/>
      <c r="T10" s="767"/>
      <c r="U10" s="767"/>
      <c r="V10" s="767"/>
      <c r="W10" s="767"/>
      <c r="X10" s="767"/>
      <c r="Y10" s="767"/>
      <c r="Z10" s="767"/>
      <c r="AA10" s="767"/>
      <c r="AB10" s="767"/>
      <c r="AC10" s="767"/>
      <c r="AD10" s="767"/>
      <c r="AE10" s="767"/>
      <c r="AF10" s="767"/>
      <c r="AG10" s="767"/>
      <c r="AH10" s="767"/>
      <c r="AI10" s="767"/>
      <c r="AJ10" s="767"/>
      <c r="AK10" s="767"/>
      <c r="AL10" s="767"/>
      <c r="AM10" s="767"/>
      <c r="AN10" s="767"/>
      <c r="AO10" s="767"/>
      <c r="AP10" s="767"/>
      <c r="AQ10" s="767"/>
      <c r="AR10" s="767"/>
      <c r="AS10" s="767"/>
      <c r="AT10" s="767"/>
      <c r="AU10" s="767"/>
      <c r="AV10" s="767"/>
      <c r="AW10" s="767"/>
      <c r="AX10" s="768"/>
      <c r="AY10" s="778" t="s">
        <v>373</v>
      </c>
      <c r="AZ10" s="779"/>
      <c r="BA10" s="779"/>
      <c r="BB10" s="779"/>
      <c r="BC10" s="779"/>
      <c r="BD10" s="779"/>
      <c r="BE10" s="779"/>
      <c r="BF10" s="779"/>
      <c r="BG10" s="779"/>
      <c r="BH10" s="779"/>
      <c r="BI10" s="779"/>
      <c r="BJ10" s="779"/>
      <c r="BK10" s="779"/>
      <c r="BL10" s="779"/>
    </row>
    <row r="11" spans="1:64" s="1" customFormat="1" ht="42" customHeight="1">
      <c r="A11" s="205">
        <v>3</v>
      </c>
      <c r="B11" s="717" t="s">
        <v>245</v>
      </c>
      <c r="C11" s="718"/>
      <c r="D11" s="718"/>
      <c r="E11" s="718"/>
      <c r="F11" s="718"/>
      <c r="G11" s="718"/>
      <c r="H11" s="718"/>
      <c r="I11" s="718"/>
      <c r="J11" s="718"/>
      <c r="K11" s="718"/>
      <c r="L11" s="718"/>
      <c r="M11" s="718"/>
      <c r="N11" s="718"/>
      <c r="O11" s="719"/>
      <c r="P11" s="766"/>
      <c r="Q11" s="767"/>
      <c r="R11" s="767"/>
      <c r="S11" s="767"/>
      <c r="T11" s="767"/>
      <c r="U11" s="767"/>
      <c r="V11" s="767"/>
      <c r="W11" s="767"/>
      <c r="X11" s="767"/>
      <c r="Y11" s="767"/>
      <c r="Z11" s="767"/>
      <c r="AA11" s="767"/>
      <c r="AB11" s="767"/>
      <c r="AC11" s="767"/>
      <c r="AD11" s="767"/>
      <c r="AE11" s="767"/>
      <c r="AF11" s="767"/>
      <c r="AG11" s="767"/>
      <c r="AH11" s="767"/>
      <c r="AI11" s="767"/>
      <c r="AJ11" s="767"/>
      <c r="AK11" s="767"/>
      <c r="AL11" s="767"/>
      <c r="AM11" s="767"/>
      <c r="AN11" s="767"/>
      <c r="AO11" s="767"/>
      <c r="AP11" s="767"/>
      <c r="AQ11" s="767"/>
      <c r="AR11" s="767"/>
      <c r="AS11" s="767"/>
      <c r="AT11" s="767"/>
      <c r="AU11" s="767"/>
      <c r="AV11" s="767"/>
      <c r="AW11" s="767"/>
      <c r="AX11" s="768"/>
      <c r="AY11" s="780"/>
      <c r="AZ11" s="781"/>
      <c r="BA11" s="781"/>
      <c r="BB11" s="781"/>
      <c r="BC11" s="781"/>
      <c r="BD11" s="781"/>
      <c r="BE11" s="781"/>
      <c r="BF11" s="781"/>
      <c r="BG11" s="781"/>
      <c r="BH11" s="781"/>
      <c r="BI11" s="781"/>
      <c r="BJ11" s="781"/>
      <c r="BK11" s="781"/>
      <c r="BL11" s="781"/>
    </row>
    <row r="12" spans="1:64" s="1" customFormat="1" ht="40.5" customHeight="1" thickBot="1">
      <c r="A12" s="205">
        <v>4</v>
      </c>
      <c r="B12" s="723" t="s">
        <v>371</v>
      </c>
      <c r="C12" s="724"/>
      <c r="D12" s="724"/>
      <c r="E12" s="724"/>
      <c r="F12" s="724"/>
      <c r="G12" s="724"/>
      <c r="H12" s="724"/>
      <c r="I12" s="724"/>
      <c r="J12" s="724"/>
      <c r="K12" s="724"/>
      <c r="L12" s="724"/>
      <c r="M12" s="724"/>
      <c r="N12" s="724"/>
      <c r="O12" s="725"/>
      <c r="P12" s="769"/>
      <c r="Q12" s="770"/>
      <c r="R12" s="770"/>
      <c r="S12" s="770"/>
      <c r="T12" s="770"/>
      <c r="U12" s="770"/>
      <c r="V12" s="770"/>
      <c r="W12" s="770"/>
      <c r="X12" s="770"/>
      <c r="Y12" s="770"/>
      <c r="Z12" s="770"/>
      <c r="AA12" s="770"/>
      <c r="AB12" s="770"/>
      <c r="AC12" s="770"/>
      <c r="AD12" s="770"/>
      <c r="AE12" s="770"/>
      <c r="AF12" s="770"/>
      <c r="AG12" s="770"/>
      <c r="AH12" s="770"/>
      <c r="AI12" s="770"/>
      <c r="AJ12" s="770"/>
      <c r="AK12" s="770"/>
      <c r="AL12" s="770"/>
      <c r="AM12" s="770"/>
      <c r="AN12" s="770"/>
      <c r="AO12" s="770"/>
      <c r="AP12" s="770"/>
      <c r="AQ12" s="770"/>
      <c r="AR12" s="770"/>
      <c r="AS12" s="770"/>
      <c r="AT12" s="770"/>
      <c r="AU12" s="770"/>
      <c r="AV12" s="770"/>
      <c r="AW12" s="770"/>
      <c r="AX12" s="771"/>
      <c r="AY12" s="775" t="s">
        <v>374</v>
      </c>
      <c r="AZ12" s="776"/>
      <c r="BA12" s="776"/>
      <c r="BB12" s="776"/>
      <c r="BC12" s="776"/>
      <c r="BD12" s="776"/>
      <c r="BE12" s="776"/>
      <c r="BF12" s="776"/>
      <c r="BG12" s="776"/>
      <c r="BH12" s="776"/>
      <c r="BI12" s="776"/>
      <c r="BJ12" s="776"/>
      <c r="BK12" s="776"/>
      <c r="BL12" s="777"/>
    </row>
    <row r="13" spans="1:64" s="1" customFormat="1" ht="13.5" customHeight="1">
      <c r="A13" s="19"/>
      <c r="B13" s="15"/>
      <c r="C13" s="8"/>
      <c r="D13" s="8"/>
      <c r="E13" s="8"/>
      <c r="F13" s="8"/>
      <c r="G13" s="8"/>
      <c r="H13" s="8"/>
      <c r="I13" s="8"/>
      <c r="J13" s="4"/>
      <c r="K13" s="4"/>
      <c r="L13" s="4"/>
      <c r="M13" s="4"/>
      <c r="N13" s="4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23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C13" s="9"/>
      <c r="BE13" s="9"/>
    </row>
    <row r="14" spans="1:64" s="1" customFormat="1" ht="13.5" customHeight="1">
      <c r="A14" s="45" t="s">
        <v>56</v>
      </c>
      <c r="C14" s="16"/>
      <c r="D14" s="8"/>
      <c r="E14" s="8"/>
      <c r="F14" s="8"/>
      <c r="G14" s="8"/>
      <c r="H14" s="8"/>
      <c r="I14" s="8"/>
      <c r="J14" s="4"/>
      <c r="K14" s="4"/>
      <c r="L14" s="4"/>
      <c r="M14" s="4"/>
      <c r="N14" s="4"/>
      <c r="O14" s="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D14" s="9"/>
      <c r="BE14" s="9"/>
    </row>
    <row r="15" spans="1:64" s="9" customFormat="1" ht="13.5" customHeight="1" thickBot="1">
      <c r="B15" s="18" t="s">
        <v>61</v>
      </c>
      <c r="D15" s="12"/>
      <c r="E15" s="16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3"/>
      <c r="AT15" s="17"/>
      <c r="AU15" s="17"/>
      <c r="AV15" s="17"/>
      <c r="AW15" s="17"/>
      <c r="AX15" s="17"/>
      <c r="AY15" s="17"/>
      <c r="BE15" s="20"/>
    </row>
    <row r="16" spans="1:64" s="9" customFormat="1" ht="13.5" customHeight="1" thickBot="1">
      <c r="A16" s="204" t="s">
        <v>390</v>
      </c>
      <c r="B16" s="288" t="s">
        <v>35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4"/>
      <c r="P16" s="349" t="s">
        <v>2</v>
      </c>
      <c r="Q16" s="318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318"/>
      <c r="AC16" s="318"/>
      <c r="AD16" s="318"/>
      <c r="AE16" s="318"/>
      <c r="AF16" s="318"/>
      <c r="AG16" s="318"/>
      <c r="AH16" s="318"/>
      <c r="AI16" s="318"/>
      <c r="AJ16" s="318"/>
      <c r="AK16" s="318"/>
      <c r="AL16" s="318"/>
      <c r="AM16" s="318"/>
      <c r="AN16" s="318"/>
      <c r="AO16" s="318"/>
      <c r="AP16" s="318"/>
      <c r="AQ16" s="318"/>
      <c r="AR16" s="318"/>
      <c r="AS16" s="318"/>
      <c r="AT16" s="318"/>
      <c r="AU16" s="318"/>
      <c r="AV16" s="318"/>
      <c r="AW16" s="318"/>
      <c r="AX16" s="746"/>
      <c r="AY16" s="478" t="s">
        <v>259</v>
      </c>
      <c r="AZ16" s="483"/>
      <c r="BA16" s="483"/>
      <c r="BB16" s="483"/>
      <c r="BC16" s="483"/>
      <c r="BD16" s="483"/>
      <c r="BE16" s="483"/>
      <c r="BF16" s="483"/>
      <c r="BG16" s="483"/>
      <c r="BH16" s="483"/>
      <c r="BI16" s="483"/>
      <c r="BJ16" s="483"/>
      <c r="BK16" s="483"/>
      <c r="BL16" s="782"/>
    </row>
    <row r="17" spans="1:64" s="9" customFormat="1" ht="13.5" customHeight="1" thickTop="1">
      <c r="A17" s="34">
        <v>5</v>
      </c>
      <c r="B17" s="333" t="s">
        <v>63</v>
      </c>
      <c r="C17" s="334"/>
      <c r="D17" s="334"/>
      <c r="E17" s="334"/>
      <c r="F17" s="351"/>
      <c r="G17" s="485" t="s">
        <v>27</v>
      </c>
      <c r="H17" s="415"/>
      <c r="I17" s="415"/>
      <c r="J17" s="415"/>
      <c r="K17" s="415"/>
      <c r="L17" s="415"/>
      <c r="M17" s="415"/>
      <c r="N17" s="415"/>
      <c r="O17" s="416"/>
      <c r="P17" s="486" t="s">
        <v>1</v>
      </c>
      <c r="Q17" s="487"/>
      <c r="R17" s="487"/>
      <c r="S17" s="487"/>
      <c r="T17" s="487"/>
      <c r="U17" s="487"/>
      <c r="V17" s="487"/>
      <c r="W17" s="366" t="s">
        <v>3</v>
      </c>
      <c r="X17" s="487"/>
      <c r="Y17" s="487"/>
      <c r="Z17" s="487"/>
      <c r="AA17" s="487"/>
      <c r="AB17" s="487"/>
      <c r="AC17" s="487"/>
      <c r="AD17" s="366" t="s">
        <v>4</v>
      </c>
      <c r="AE17" s="366"/>
      <c r="AF17" s="366"/>
      <c r="AG17" s="366"/>
      <c r="AH17" s="366"/>
      <c r="AI17" s="366"/>
      <c r="AJ17" s="366"/>
      <c r="AK17" s="366" t="s">
        <v>5</v>
      </c>
      <c r="AL17" s="366"/>
      <c r="AM17" s="366"/>
      <c r="AN17" s="366"/>
      <c r="AO17" s="366"/>
      <c r="AP17" s="366"/>
      <c r="AQ17" s="366"/>
      <c r="AR17" s="366" t="s">
        <v>6</v>
      </c>
      <c r="AS17" s="366"/>
      <c r="AT17" s="366"/>
      <c r="AU17" s="366"/>
      <c r="AV17" s="366"/>
      <c r="AW17" s="366"/>
      <c r="AX17" s="726"/>
      <c r="AY17" s="505" t="s">
        <v>375</v>
      </c>
      <c r="AZ17" s="506"/>
      <c r="BA17" s="506"/>
      <c r="BB17" s="506"/>
      <c r="BC17" s="506"/>
      <c r="BD17" s="506"/>
      <c r="BE17" s="506"/>
      <c r="BF17" s="506"/>
      <c r="BG17" s="506"/>
      <c r="BH17" s="507"/>
      <c r="BI17" s="507"/>
      <c r="BJ17" s="507"/>
      <c r="BK17" s="507"/>
      <c r="BL17" s="508"/>
    </row>
    <row r="18" spans="1:64" s="9" customFormat="1" ht="13.5" customHeight="1">
      <c r="A18" s="34"/>
      <c r="B18" s="352"/>
      <c r="C18" s="353"/>
      <c r="D18" s="353"/>
      <c r="E18" s="353"/>
      <c r="F18" s="354"/>
      <c r="G18" s="406"/>
      <c r="H18" s="407"/>
      <c r="I18" s="407"/>
      <c r="J18" s="407"/>
      <c r="K18" s="407"/>
      <c r="L18" s="407"/>
      <c r="M18" s="407"/>
      <c r="N18" s="407"/>
      <c r="O18" s="408"/>
      <c r="P18" s="458"/>
      <c r="Q18" s="364"/>
      <c r="R18" s="364"/>
      <c r="S18" s="364"/>
      <c r="T18" s="364"/>
      <c r="U18" s="364"/>
      <c r="V18" s="364"/>
      <c r="W18" s="498"/>
      <c r="X18" s="499"/>
      <c r="Y18" s="499"/>
      <c r="Z18" s="499"/>
      <c r="AA18" s="499"/>
      <c r="AB18" s="499"/>
      <c r="AC18" s="499"/>
      <c r="AD18" s="498"/>
      <c r="AE18" s="499"/>
      <c r="AF18" s="499"/>
      <c r="AG18" s="499"/>
      <c r="AH18" s="499"/>
      <c r="AI18" s="499"/>
      <c r="AJ18" s="499"/>
      <c r="AK18" s="498"/>
      <c r="AL18" s="499"/>
      <c r="AM18" s="499"/>
      <c r="AN18" s="499"/>
      <c r="AO18" s="499"/>
      <c r="AP18" s="499"/>
      <c r="AQ18" s="499"/>
      <c r="AR18" s="498"/>
      <c r="AS18" s="499"/>
      <c r="AT18" s="499"/>
      <c r="AU18" s="499"/>
      <c r="AV18" s="499"/>
      <c r="AW18" s="499"/>
      <c r="AX18" s="500"/>
      <c r="AY18" s="501"/>
      <c r="AZ18" s="502"/>
      <c r="BA18" s="502"/>
      <c r="BB18" s="502"/>
      <c r="BC18" s="502"/>
      <c r="BD18" s="502"/>
      <c r="BE18" s="502"/>
      <c r="BF18" s="502"/>
      <c r="BG18" s="502"/>
      <c r="BH18" s="503"/>
      <c r="BI18" s="503"/>
      <c r="BJ18" s="503"/>
      <c r="BK18" s="503"/>
      <c r="BL18" s="504"/>
    </row>
    <row r="19" spans="1:64" s="9" customFormat="1" ht="13.5" customHeight="1">
      <c r="A19" s="34"/>
      <c r="B19" s="352"/>
      <c r="C19" s="353"/>
      <c r="D19" s="353"/>
      <c r="E19" s="353"/>
      <c r="F19" s="354"/>
      <c r="G19" s="406"/>
      <c r="H19" s="407"/>
      <c r="I19" s="407"/>
      <c r="J19" s="407"/>
      <c r="K19" s="407"/>
      <c r="L19" s="407"/>
      <c r="M19" s="407"/>
      <c r="N19" s="407"/>
      <c r="O19" s="408"/>
      <c r="P19" s="437" t="s">
        <v>9</v>
      </c>
      <c r="Q19" s="435"/>
      <c r="R19" s="435"/>
      <c r="S19" s="435"/>
      <c r="T19" s="435"/>
      <c r="U19" s="435"/>
      <c r="V19" s="435"/>
      <c r="W19" s="434" t="s">
        <v>10</v>
      </c>
      <c r="X19" s="435"/>
      <c r="Y19" s="435"/>
      <c r="Z19" s="435"/>
      <c r="AA19" s="435"/>
      <c r="AB19" s="435"/>
      <c r="AC19" s="435"/>
      <c r="AD19" s="434" t="s">
        <v>11</v>
      </c>
      <c r="AE19" s="435"/>
      <c r="AF19" s="435"/>
      <c r="AG19" s="435"/>
      <c r="AH19" s="435"/>
      <c r="AI19" s="435"/>
      <c r="AJ19" s="435"/>
      <c r="AK19" s="434" t="s">
        <v>12</v>
      </c>
      <c r="AL19" s="435"/>
      <c r="AM19" s="435"/>
      <c r="AN19" s="435"/>
      <c r="AO19" s="435"/>
      <c r="AP19" s="435"/>
      <c r="AQ19" s="435"/>
      <c r="AR19" s="434" t="s">
        <v>13</v>
      </c>
      <c r="AS19" s="435"/>
      <c r="AT19" s="435"/>
      <c r="AU19" s="435"/>
      <c r="AV19" s="435"/>
      <c r="AW19" s="435"/>
      <c r="AX19" s="728"/>
      <c r="AY19" s="501"/>
      <c r="AZ19" s="502"/>
      <c r="BA19" s="502"/>
      <c r="BB19" s="502"/>
      <c r="BC19" s="502"/>
      <c r="BD19" s="502"/>
      <c r="BE19" s="502"/>
      <c r="BF19" s="502"/>
      <c r="BG19" s="502"/>
      <c r="BH19" s="503"/>
      <c r="BI19" s="503"/>
      <c r="BJ19" s="503"/>
      <c r="BK19" s="503"/>
      <c r="BL19" s="504"/>
    </row>
    <row r="20" spans="1:64" s="9" customFormat="1" ht="13.5" customHeight="1">
      <c r="A20" s="34"/>
      <c r="B20" s="352"/>
      <c r="C20" s="353"/>
      <c r="D20" s="353"/>
      <c r="E20" s="353"/>
      <c r="F20" s="354"/>
      <c r="G20" s="409"/>
      <c r="H20" s="410"/>
      <c r="I20" s="410"/>
      <c r="J20" s="410"/>
      <c r="K20" s="410"/>
      <c r="L20" s="410"/>
      <c r="M20" s="410"/>
      <c r="N20" s="410"/>
      <c r="O20" s="411"/>
      <c r="P20" s="517"/>
      <c r="Q20" s="499"/>
      <c r="R20" s="499"/>
      <c r="S20" s="499"/>
      <c r="T20" s="499"/>
      <c r="U20" s="499"/>
      <c r="V20" s="499"/>
      <c r="W20" s="498"/>
      <c r="X20" s="499"/>
      <c r="Y20" s="499"/>
      <c r="Z20" s="499"/>
      <c r="AA20" s="499"/>
      <c r="AB20" s="499"/>
      <c r="AC20" s="499"/>
      <c r="AD20" s="498"/>
      <c r="AE20" s="499"/>
      <c r="AF20" s="499"/>
      <c r="AG20" s="499"/>
      <c r="AH20" s="499"/>
      <c r="AI20" s="499"/>
      <c r="AJ20" s="499"/>
      <c r="AK20" s="498"/>
      <c r="AL20" s="499"/>
      <c r="AM20" s="499"/>
      <c r="AN20" s="499"/>
      <c r="AO20" s="499"/>
      <c r="AP20" s="499"/>
      <c r="AQ20" s="499"/>
      <c r="AR20" s="498"/>
      <c r="AS20" s="499"/>
      <c r="AT20" s="499"/>
      <c r="AU20" s="499"/>
      <c r="AV20" s="499"/>
      <c r="AW20" s="499"/>
      <c r="AX20" s="500"/>
      <c r="AY20" s="501"/>
      <c r="AZ20" s="502"/>
      <c r="BA20" s="502"/>
      <c r="BB20" s="502"/>
      <c r="BC20" s="502"/>
      <c r="BD20" s="502"/>
      <c r="BE20" s="502"/>
      <c r="BF20" s="502"/>
      <c r="BG20" s="502"/>
      <c r="BH20" s="503"/>
      <c r="BI20" s="503"/>
      <c r="BJ20" s="503"/>
      <c r="BK20" s="503"/>
      <c r="BL20" s="504"/>
    </row>
    <row r="21" spans="1:64" s="9" customFormat="1" ht="13.5" customHeight="1">
      <c r="A21" s="34">
        <v>6</v>
      </c>
      <c r="B21" s="352"/>
      <c r="C21" s="353"/>
      <c r="D21" s="353"/>
      <c r="E21" s="353"/>
      <c r="F21" s="354"/>
      <c r="G21" s="488" t="s">
        <v>24</v>
      </c>
      <c r="H21" s="421"/>
      <c r="I21" s="421"/>
      <c r="J21" s="421"/>
      <c r="K21" s="421"/>
      <c r="L21" s="421"/>
      <c r="M21" s="421"/>
      <c r="N21" s="421"/>
      <c r="O21" s="422"/>
      <c r="P21" s="437" t="s">
        <v>1</v>
      </c>
      <c r="Q21" s="435"/>
      <c r="R21" s="435"/>
      <c r="S21" s="435"/>
      <c r="T21" s="435"/>
      <c r="U21" s="435"/>
      <c r="V21" s="435"/>
      <c r="W21" s="434" t="s">
        <v>3</v>
      </c>
      <c r="X21" s="435"/>
      <c r="Y21" s="435"/>
      <c r="Z21" s="435"/>
      <c r="AA21" s="435"/>
      <c r="AB21" s="435"/>
      <c r="AC21" s="435"/>
      <c r="AD21" s="434" t="s">
        <v>4</v>
      </c>
      <c r="AE21" s="434"/>
      <c r="AF21" s="434"/>
      <c r="AG21" s="434"/>
      <c r="AH21" s="434"/>
      <c r="AI21" s="434"/>
      <c r="AJ21" s="434"/>
      <c r="AK21" s="434" t="s">
        <v>5</v>
      </c>
      <c r="AL21" s="434"/>
      <c r="AM21" s="434"/>
      <c r="AN21" s="434"/>
      <c r="AO21" s="434"/>
      <c r="AP21" s="434"/>
      <c r="AQ21" s="434"/>
      <c r="AR21" s="434" t="s">
        <v>6</v>
      </c>
      <c r="AS21" s="434"/>
      <c r="AT21" s="434"/>
      <c r="AU21" s="434"/>
      <c r="AV21" s="434"/>
      <c r="AW21" s="434"/>
      <c r="AX21" s="745"/>
      <c r="AY21" s="501" t="s">
        <v>376</v>
      </c>
      <c r="AZ21" s="502"/>
      <c r="BA21" s="502"/>
      <c r="BB21" s="502"/>
      <c r="BC21" s="502"/>
      <c r="BD21" s="502"/>
      <c r="BE21" s="502"/>
      <c r="BF21" s="502"/>
      <c r="BG21" s="502"/>
      <c r="BH21" s="503"/>
      <c r="BI21" s="503"/>
      <c r="BJ21" s="503"/>
      <c r="BK21" s="503"/>
      <c r="BL21" s="504"/>
    </row>
    <row r="22" spans="1:64" s="9" customFormat="1" ht="13.5" customHeight="1">
      <c r="A22" s="34"/>
      <c r="B22" s="352"/>
      <c r="C22" s="353"/>
      <c r="D22" s="353"/>
      <c r="E22" s="353"/>
      <c r="F22" s="354"/>
      <c r="G22" s="406"/>
      <c r="H22" s="407"/>
      <c r="I22" s="407"/>
      <c r="J22" s="407"/>
      <c r="K22" s="407"/>
      <c r="L22" s="407"/>
      <c r="M22" s="407"/>
      <c r="N22" s="407"/>
      <c r="O22" s="408"/>
      <c r="P22" s="512"/>
      <c r="Q22" s="513"/>
      <c r="R22" s="513"/>
      <c r="S22" s="513"/>
      <c r="T22" s="513"/>
      <c r="U22" s="513"/>
      <c r="V22" s="513"/>
      <c r="W22" s="514"/>
      <c r="X22" s="513"/>
      <c r="Y22" s="513"/>
      <c r="Z22" s="513"/>
      <c r="AA22" s="513"/>
      <c r="AB22" s="513"/>
      <c r="AC22" s="513"/>
      <c r="AD22" s="514"/>
      <c r="AE22" s="513"/>
      <c r="AF22" s="513"/>
      <c r="AG22" s="513"/>
      <c r="AH22" s="513"/>
      <c r="AI22" s="513"/>
      <c r="AJ22" s="513"/>
      <c r="AK22" s="514"/>
      <c r="AL22" s="513"/>
      <c r="AM22" s="513"/>
      <c r="AN22" s="513"/>
      <c r="AO22" s="513"/>
      <c r="AP22" s="513"/>
      <c r="AQ22" s="513"/>
      <c r="AR22" s="514"/>
      <c r="AS22" s="513"/>
      <c r="AT22" s="513"/>
      <c r="AU22" s="513"/>
      <c r="AV22" s="513"/>
      <c r="AW22" s="513"/>
      <c r="AX22" s="515"/>
      <c r="AY22" s="501"/>
      <c r="AZ22" s="502"/>
      <c r="BA22" s="502"/>
      <c r="BB22" s="502"/>
      <c r="BC22" s="502"/>
      <c r="BD22" s="502"/>
      <c r="BE22" s="502"/>
      <c r="BF22" s="502"/>
      <c r="BG22" s="502"/>
      <c r="BH22" s="503"/>
      <c r="BI22" s="503"/>
      <c r="BJ22" s="503"/>
      <c r="BK22" s="503"/>
      <c r="BL22" s="504"/>
    </row>
    <row r="23" spans="1:64" s="9" customFormat="1" ht="13.5" customHeight="1">
      <c r="A23" s="34"/>
      <c r="B23" s="352"/>
      <c r="C23" s="353"/>
      <c r="D23" s="353"/>
      <c r="E23" s="353"/>
      <c r="F23" s="354"/>
      <c r="G23" s="406"/>
      <c r="H23" s="407"/>
      <c r="I23" s="407"/>
      <c r="J23" s="407"/>
      <c r="K23" s="407"/>
      <c r="L23" s="407"/>
      <c r="M23" s="407"/>
      <c r="N23" s="407"/>
      <c r="O23" s="408"/>
      <c r="P23" s="437" t="s">
        <v>9</v>
      </c>
      <c r="Q23" s="435"/>
      <c r="R23" s="435"/>
      <c r="S23" s="435"/>
      <c r="T23" s="435"/>
      <c r="U23" s="435"/>
      <c r="V23" s="435"/>
      <c r="W23" s="434" t="s">
        <v>10</v>
      </c>
      <c r="X23" s="435"/>
      <c r="Y23" s="435"/>
      <c r="Z23" s="435"/>
      <c r="AA23" s="435"/>
      <c r="AB23" s="435"/>
      <c r="AC23" s="435"/>
      <c r="AD23" s="434" t="s">
        <v>11</v>
      </c>
      <c r="AE23" s="435"/>
      <c r="AF23" s="435"/>
      <c r="AG23" s="435"/>
      <c r="AH23" s="435"/>
      <c r="AI23" s="435"/>
      <c r="AJ23" s="435"/>
      <c r="AK23" s="434" t="s">
        <v>12</v>
      </c>
      <c r="AL23" s="435"/>
      <c r="AM23" s="435"/>
      <c r="AN23" s="435"/>
      <c r="AO23" s="435"/>
      <c r="AP23" s="435"/>
      <c r="AQ23" s="435"/>
      <c r="AR23" s="434" t="s">
        <v>13</v>
      </c>
      <c r="AS23" s="435"/>
      <c r="AT23" s="435"/>
      <c r="AU23" s="435"/>
      <c r="AV23" s="435"/>
      <c r="AW23" s="435"/>
      <c r="AX23" s="728"/>
      <c r="AY23" s="501"/>
      <c r="AZ23" s="502"/>
      <c r="BA23" s="502"/>
      <c r="BB23" s="502"/>
      <c r="BC23" s="502"/>
      <c r="BD23" s="502"/>
      <c r="BE23" s="502"/>
      <c r="BF23" s="502"/>
      <c r="BG23" s="502"/>
      <c r="BH23" s="503"/>
      <c r="BI23" s="503"/>
      <c r="BJ23" s="503"/>
      <c r="BK23" s="503"/>
      <c r="BL23" s="504"/>
    </row>
    <row r="24" spans="1:64" s="9" customFormat="1" ht="13.5" customHeight="1" thickBot="1">
      <c r="A24" s="34"/>
      <c r="B24" s="352"/>
      <c r="C24" s="353"/>
      <c r="D24" s="353"/>
      <c r="E24" s="353"/>
      <c r="F24" s="354"/>
      <c r="G24" s="409"/>
      <c r="H24" s="410"/>
      <c r="I24" s="410"/>
      <c r="J24" s="410"/>
      <c r="K24" s="410"/>
      <c r="L24" s="410"/>
      <c r="M24" s="410"/>
      <c r="N24" s="410"/>
      <c r="O24" s="411"/>
      <c r="P24" s="512"/>
      <c r="Q24" s="513"/>
      <c r="R24" s="513"/>
      <c r="S24" s="513"/>
      <c r="T24" s="513"/>
      <c r="U24" s="513"/>
      <c r="V24" s="513"/>
      <c r="W24" s="514"/>
      <c r="X24" s="513"/>
      <c r="Y24" s="513"/>
      <c r="Z24" s="513"/>
      <c r="AA24" s="513"/>
      <c r="AB24" s="513"/>
      <c r="AC24" s="513"/>
      <c r="AD24" s="514"/>
      <c r="AE24" s="513"/>
      <c r="AF24" s="513"/>
      <c r="AG24" s="513"/>
      <c r="AH24" s="513"/>
      <c r="AI24" s="513"/>
      <c r="AJ24" s="513"/>
      <c r="AK24" s="514"/>
      <c r="AL24" s="513"/>
      <c r="AM24" s="513"/>
      <c r="AN24" s="513"/>
      <c r="AO24" s="513"/>
      <c r="AP24" s="513"/>
      <c r="AQ24" s="513"/>
      <c r="AR24" s="514"/>
      <c r="AS24" s="513"/>
      <c r="AT24" s="513"/>
      <c r="AU24" s="513"/>
      <c r="AV24" s="513"/>
      <c r="AW24" s="513"/>
      <c r="AX24" s="515"/>
      <c r="AY24" s="501"/>
      <c r="AZ24" s="502"/>
      <c r="BA24" s="502"/>
      <c r="BB24" s="502"/>
      <c r="BC24" s="502"/>
      <c r="BD24" s="502"/>
      <c r="BE24" s="502"/>
      <c r="BF24" s="502"/>
      <c r="BG24" s="502"/>
      <c r="BH24" s="503"/>
      <c r="BI24" s="503"/>
      <c r="BJ24" s="503"/>
      <c r="BK24" s="503"/>
      <c r="BL24" s="504"/>
    </row>
    <row r="25" spans="1:64" s="9" customFormat="1" ht="13.5" customHeight="1" thickTop="1">
      <c r="A25" s="34">
        <v>9</v>
      </c>
      <c r="B25" s="586" t="s">
        <v>17</v>
      </c>
      <c r="C25" s="415"/>
      <c r="D25" s="415"/>
      <c r="E25" s="415"/>
      <c r="F25" s="587"/>
      <c r="G25" s="736" t="s">
        <v>25</v>
      </c>
      <c r="H25" s="737"/>
      <c r="I25" s="737"/>
      <c r="J25" s="737"/>
      <c r="K25" s="737"/>
      <c r="L25" s="737"/>
      <c r="M25" s="737"/>
      <c r="N25" s="737"/>
      <c r="O25" s="738"/>
      <c r="P25" s="486" t="s">
        <v>1</v>
      </c>
      <c r="Q25" s="487"/>
      <c r="R25" s="487"/>
      <c r="S25" s="487"/>
      <c r="T25" s="487"/>
      <c r="U25" s="487"/>
      <c r="V25" s="487"/>
      <c r="W25" s="366" t="s">
        <v>3</v>
      </c>
      <c r="X25" s="487"/>
      <c r="Y25" s="487"/>
      <c r="Z25" s="487"/>
      <c r="AA25" s="487"/>
      <c r="AB25" s="487"/>
      <c r="AC25" s="487"/>
      <c r="AD25" s="366" t="s">
        <v>4</v>
      </c>
      <c r="AE25" s="366"/>
      <c r="AF25" s="366"/>
      <c r="AG25" s="366"/>
      <c r="AH25" s="366"/>
      <c r="AI25" s="366"/>
      <c r="AJ25" s="366"/>
      <c r="AK25" s="366" t="s">
        <v>5</v>
      </c>
      <c r="AL25" s="366"/>
      <c r="AM25" s="366"/>
      <c r="AN25" s="366"/>
      <c r="AO25" s="366"/>
      <c r="AP25" s="366"/>
      <c r="AQ25" s="366"/>
      <c r="AR25" s="366" t="s">
        <v>6</v>
      </c>
      <c r="AS25" s="366"/>
      <c r="AT25" s="366"/>
      <c r="AU25" s="366"/>
      <c r="AV25" s="366"/>
      <c r="AW25" s="366"/>
      <c r="AX25" s="726"/>
      <c r="AY25" s="320" t="s">
        <v>377</v>
      </c>
      <c r="AZ25" s="321"/>
      <c r="BA25" s="321"/>
      <c r="BB25" s="321"/>
      <c r="BC25" s="321"/>
      <c r="BD25" s="321"/>
      <c r="BE25" s="321"/>
      <c r="BF25" s="321"/>
      <c r="BG25" s="321"/>
      <c r="BH25" s="321"/>
      <c r="BI25" s="321"/>
      <c r="BJ25" s="321"/>
      <c r="BK25" s="321"/>
      <c r="BL25" s="322"/>
    </row>
    <row r="26" spans="1:64" s="9" customFormat="1" ht="13.5" customHeight="1">
      <c r="A26" s="34"/>
      <c r="B26" s="734"/>
      <c r="C26" s="407"/>
      <c r="D26" s="407"/>
      <c r="E26" s="407"/>
      <c r="F26" s="735"/>
      <c r="G26" s="739"/>
      <c r="H26" s="740"/>
      <c r="I26" s="740"/>
      <c r="J26" s="740"/>
      <c r="K26" s="740"/>
      <c r="L26" s="740"/>
      <c r="M26" s="740"/>
      <c r="N26" s="740"/>
      <c r="O26" s="741"/>
      <c r="P26" s="458"/>
      <c r="Q26" s="364"/>
      <c r="R26" s="364"/>
      <c r="S26" s="364"/>
      <c r="T26" s="364"/>
      <c r="U26" s="364"/>
      <c r="V26" s="364"/>
      <c r="W26" s="363"/>
      <c r="X26" s="398"/>
      <c r="Y26" s="398"/>
      <c r="Z26" s="398"/>
      <c r="AA26" s="398"/>
      <c r="AB26" s="398"/>
      <c r="AC26" s="398"/>
      <c r="AD26" s="363"/>
      <c r="AE26" s="398"/>
      <c r="AF26" s="398"/>
      <c r="AG26" s="398"/>
      <c r="AH26" s="398"/>
      <c r="AI26" s="398"/>
      <c r="AJ26" s="398"/>
      <c r="AK26" s="363"/>
      <c r="AL26" s="398"/>
      <c r="AM26" s="398"/>
      <c r="AN26" s="398"/>
      <c r="AO26" s="398"/>
      <c r="AP26" s="398"/>
      <c r="AQ26" s="398"/>
      <c r="AR26" s="363"/>
      <c r="AS26" s="398"/>
      <c r="AT26" s="398"/>
      <c r="AU26" s="398"/>
      <c r="AV26" s="398"/>
      <c r="AW26" s="398"/>
      <c r="AX26" s="733"/>
      <c r="AY26" s="323"/>
      <c r="AZ26" s="324"/>
      <c r="BA26" s="324"/>
      <c r="BB26" s="324"/>
      <c r="BC26" s="324"/>
      <c r="BD26" s="324"/>
      <c r="BE26" s="324"/>
      <c r="BF26" s="324"/>
      <c r="BG26" s="324"/>
      <c r="BH26" s="324"/>
      <c r="BI26" s="324"/>
      <c r="BJ26" s="324"/>
      <c r="BK26" s="324"/>
      <c r="BL26" s="325"/>
    </row>
    <row r="27" spans="1:64" s="9" customFormat="1" ht="13.5" customHeight="1">
      <c r="A27" s="34"/>
      <c r="B27" s="734"/>
      <c r="C27" s="407"/>
      <c r="D27" s="407"/>
      <c r="E27" s="407"/>
      <c r="F27" s="735"/>
      <c r="G27" s="739"/>
      <c r="H27" s="740"/>
      <c r="I27" s="740"/>
      <c r="J27" s="740"/>
      <c r="K27" s="740"/>
      <c r="L27" s="740"/>
      <c r="M27" s="740"/>
      <c r="N27" s="740"/>
      <c r="O27" s="741"/>
      <c r="P27" s="437" t="s">
        <v>9</v>
      </c>
      <c r="Q27" s="435"/>
      <c r="R27" s="435"/>
      <c r="S27" s="435"/>
      <c r="T27" s="435"/>
      <c r="U27" s="435"/>
      <c r="V27" s="435"/>
      <c r="W27" s="434" t="s">
        <v>10</v>
      </c>
      <c r="X27" s="435"/>
      <c r="Y27" s="435"/>
      <c r="Z27" s="435"/>
      <c r="AA27" s="435"/>
      <c r="AB27" s="435"/>
      <c r="AC27" s="435"/>
      <c r="AD27" s="434" t="s">
        <v>11</v>
      </c>
      <c r="AE27" s="435"/>
      <c r="AF27" s="435"/>
      <c r="AG27" s="435"/>
      <c r="AH27" s="435"/>
      <c r="AI27" s="435"/>
      <c r="AJ27" s="435"/>
      <c r="AK27" s="434" t="s">
        <v>12</v>
      </c>
      <c r="AL27" s="435"/>
      <c r="AM27" s="435"/>
      <c r="AN27" s="435"/>
      <c r="AO27" s="435"/>
      <c r="AP27" s="435"/>
      <c r="AQ27" s="435"/>
      <c r="AR27" s="434" t="s">
        <v>13</v>
      </c>
      <c r="AS27" s="435"/>
      <c r="AT27" s="435"/>
      <c r="AU27" s="435"/>
      <c r="AV27" s="435"/>
      <c r="AW27" s="435"/>
      <c r="AX27" s="728"/>
      <c r="AY27" s="323"/>
      <c r="AZ27" s="324"/>
      <c r="BA27" s="324"/>
      <c r="BB27" s="324"/>
      <c r="BC27" s="324"/>
      <c r="BD27" s="324"/>
      <c r="BE27" s="324"/>
      <c r="BF27" s="324"/>
      <c r="BG27" s="324"/>
      <c r="BH27" s="324"/>
      <c r="BI27" s="324"/>
      <c r="BJ27" s="324"/>
      <c r="BK27" s="324"/>
      <c r="BL27" s="325"/>
    </row>
    <row r="28" spans="1:64" s="9" customFormat="1" ht="13.5" customHeight="1" thickBot="1">
      <c r="A28" s="34"/>
      <c r="B28" s="588"/>
      <c r="C28" s="589"/>
      <c r="D28" s="589"/>
      <c r="E28" s="589"/>
      <c r="F28" s="590"/>
      <c r="G28" s="742"/>
      <c r="H28" s="743"/>
      <c r="I28" s="743"/>
      <c r="J28" s="743"/>
      <c r="K28" s="743"/>
      <c r="L28" s="743"/>
      <c r="M28" s="743"/>
      <c r="N28" s="743"/>
      <c r="O28" s="744"/>
      <c r="P28" s="458"/>
      <c r="Q28" s="398"/>
      <c r="R28" s="398"/>
      <c r="S28" s="398"/>
      <c r="T28" s="398"/>
      <c r="U28" s="398"/>
      <c r="V28" s="398"/>
      <c r="W28" s="363"/>
      <c r="X28" s="398"/>
      <c r="Y28" s="398"/>
      <c r="Z28" s="398"/>
      <c r="AA28" s="398"/>
      <c r="AB28" s="398"/>
      <c r="AC28" s="398"/>
      <c r="AD28" s="363"/>
      <c r="AE28" s="398"/>
      <c r="AF28" s="398"/>
      <c r="AG28" s="398"/>
      <c r="AH28" s="398"/>
      <c r="AI28" s="398"/>
      <c r="AJ28" s="398"/>
      <c r="AK28" s="363"/>
      <c r="AL28" s="398"/>
      <c r="AM28" s="398"/>
      <c r="AN28" s="398"/>
      <c r="AO28" s="398"/>
      <c r="AP28" s="398"/>
      <c r="AQ28" s="398"/>
      <c r="AR28" s="363"/>
      <c r="AS28" s="398"/>
      <c r="AT28" s="398"/>
      <c r="AU28" s="398"/>
      <c r="AV28" s="398"/>
      <c r="AW28" s="398"/>
      <c r="AX28" s="733"/>
      <c r="AY28" s="323"/>
      <c r="AZ28" s="324"/>
      <c r="BA28" s="324"/>
      <c r="BB28" s="324"/>
      <c r="BC28" s="324"/>
      <c r="BD28" s="324"/>
      <c r="BE28" s="324"/>
      <c r="BF28" s="324"/>
      <c r="BG28" s="324"/>
      <c r="BH28" s="324"/>
      <c r="BI28" s="324"/>
      <c r="BJ28" s="324"/>
      <c r="BK28" s="324"/>
      <c r="BL28" s="325"/>
    </row>
    <row r="29" spans="1:64" s="9" customFormat="1" ht="25.5" customHeight="1" thickTop="1" thickBot="1">
      <c r="A29" s="34">
        <v>10</v>
      </c>
      <c r="B29" s="355" t="s">
        <v>23</v>
      </c>
      <c r="C29" s="356"/>
      <c r="D29" s="356"/>
      <c r="E29" s="356"/>
      <c r="F29" s="357"/>
      <c r="G29" s="358" t="s">
        <v>19</v>
      </c>
      <c r="H29" s="359"/>
      <c r="I29" s="359"/>
      <c r="J29" s="359"/>
      <c r="K29" s="359"/>
      <c r="L29" s="359"/>
      <c r="M29" s="359"/>
      <c r="N29" s="359"/>
      <c r="O29" s="360"/>
      <c r="P29" s="361"/>
      <c r="Q29" s="450"/>
      <c r="R29" s="450"/>
      <c r="S29" s="450"/>
      <c r="T29" s="450"/>
      <c r="U29" s="450"/>
      <c r="V29" s="450"/>
      <c r="W29" s="450"/>
      <c r="X29" s="450"/>
      <c r="Y29" s="450"/>
      <c r="Z29" s="450"/>
      <c r="AA29" s="450"/>
      <c r="AB29" s="450"/>
      <c r="AC29" s="450"/>
      <c r="AD29" s="450"/>
      <c r="AE29" s="450"/>
      <c r="AF29" s="450"/>
      <c r="AG29" s="450"/>
      <c r="AH29" s="450"/>
      <c r="AI29" s="450"/>
      <c r="AJ29" s="450"/>
      <c r="AK29" s="450"/>
      <c r="AL29" s="450"/>
      <c r="AM29" s="450"/>
      <c r="AN29" s="450"/>
      <c r="AO29" s="450"/>
      <c r="AP29" s="450"/>
      <c r="AQ29" s="450"/>
      <c r="AR29" s="450"/>
      <c r="AS29" s="450"/>
      <c r="AT29" s="450"/>
      <c r="AU29" s="450"/>
      <c r="AV29" s="450"/>
      <c r="AW29" s="450"/>
      <c r="AX29" s="547"/>
      <c r="AY29" s="783" t="s">
        <v>378</v>
      </c>
      <c r="AZ29" s="359"/>
      <c r="BA29" s="359"/>
      <c r="BB29" s="359"/>
      <c r="BC29" s="359"/>
      <c r="BD29" s="359"/>
      <c r="BE29" s="359"/>
      <c r="BF29" s="359"/>
      <c r="BG29" s="359"/>
      <c r="BH29" s="359"/>
      <c r="BI29" s="359"/>
      <c r="BJ29" s="359"/>
      <c r="BK29" s="359"/>
      <c r="BL29" s="784"/>
    </row>
    <row r="30" spans="1:64" s="9" customFormat="1" ht="13.5" customHeight="1">
      <c r="A30" s="13"/>
      <c r="B30" s="26"/>
      <c r="C30" s="26"/>
      <c r="D30" s="26"/>
      <c r="E30" s="26"/>
      <c r="F30" s="26"/>
      <c r="G30" s="30"/>
      <c r="H30" s="30"/>
      <c r="I30" s="30"/>
      <c r="J30" s="30"/>
      <c r="K30" s="30"/>
      <c r="L30" s="30"/>
      <c r="M30" s="30"/>
      <c r="N30" s="30"/>
      <c r="O30" s="30"/>
      <c r="P30" s="27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17"/>
    </row>
    <row r="31" spans="1:64" s="9" customFormat="1" ht="13.5" customHeight="1">
      <c r="A31" s="13"/>
      <c r="B31" s="26"/>
      <c r="C31" s="26"/>
      <c r="D31" s="26"/>
      <c r="E31" s="26"/>
      <c r="F31" s="26"/>
      <c r="G31" s="30"/>
      <c r="H31" s="30"/>
      <c r="I31" s="30"/>
      <c r="J31" s="30"/>
      <c r="K31" s="30"/>
      <c r="L31" s="30"/>
      <c r="M31" s="30"/>
      <c r="N31" s="30"/>
      <c r="O31" s="30"/>
      <c r="P31" s="27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17"/>
    </row>
    <row r="32" spans="1:64" s="9" customFormat="1" ht="13.5" customHeight="1" thickBot="1">
      <c r="A32" s="13"/>
      <c r="B32" s="26" t="s">
        <v>62</v>
      </c>
      <c r="C32" s="26"/>
      <c r="D32" s="26"/>
      <c r="E32" s="26"/>
      <c r="F32" s="26"/>
      <c r="G32" s="30"/>
      <c r="H32" s="30"/>
      <c r="I32" s="30"/>
      <c r="J32" s="30"/>
      <c r="K32" s="30"/>
      <c r="L32" s="30"/>
      <c r="M32" s="30"/>
      <c r="N32" s="30"/>
      <c r="O32" s="30"/>
      <c r="P32" s="27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17"/>
    </row>
    <row r="33" spans="1:64" s="9" customFormat="1" ht="13.5" customHeight="1" thickBot="1">
      <c r="A33" s="204" t="s">
        <v>390</v>
      </c>
      <c r="B33" s="288" t="s">
        <v>35</v>
      </c>
      <c r="C33" s="483"/>
      <c r="D33" s="483"/>
      <c r="E33" s="483"/>
      <c r="F33" s="483"/>
      <c r="G33" s="483"/>
      <c r="H33" s="483"/>
      <c r="I33" s="483"/>
      <c r="J33" s="483"/>
      <c r="K33" s="483"/>
      <c r="L33" s="483"/>
      <c r="M33" s="483"/>
      <c r="N33" s="483"/>
      <c r="O33" s="484"/>
      <c r="P33" s="349" t="s">
        <v>2</v>
      </c>
      <c r="Q33" s="318"/>
      <c r="R33" s="318"/>
      <c r="S33" s="318"/>
      <c r="T33" s="318"/>
      <c r="U33" s="318"/>
      <c r="V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9"/>
      <c r="AY33" s="478" t="s">
        <v>259</v>
      </c>
      <c r="AZ33" s="483"/>
      <c r="BA33" s="483"/>
      <c r="BB33" s="483"/>
      <c r="BC33" s="483"/>
      <c r="BD33" s="483"/>
      <c r="BE33" s="483"/>
      <c r="BF33" s="483"/>
      <c r="BG33" s="483"/>
      <c r="BH33" s="483"/>
      <c r="BI33" s="483"/>
      <c r="BJ33" s="483"/>
      <c r="BK33" s="483"/>
      <c r="BL33" s="782"/>
    </row>
    <row r="34" spans="1:64" s="9" customFormat="1" ht="13.5" customHeight="1" thickTop="1">
      <c r="A34" s="34">
        <v>11</v>
      </c>
      <c r="B34" s="333" t="str">
        <f>"ポートグループ"&amp;CHAR(10)&amp;"「"&amp;B!C57&amp;"」"&amp;CHAR(10)&amp;"に割り当てるLANポート"</f>
        <v>ポートグループ
「Management Network」
に割り当てるLANポート</v>
      </c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5"/>
      <c r="P34" s="486" t="s">
        <v>1</v>
      </c>
      <c r="Q34" s="487"/>
      <c r="R34" s="487"/>
      <c r="S34" s="487"/>
      <c r="T34" s="487"/>
      <c r="U34" s="487"/>
      <c r="V34" s="487"/>
      <c r="W34" s="366" t="s">
        <v>3</v>
      </c>
      <c r="X34" s="487"/>
      <c r="Y34" s="487"/>
      <c r="Z34" s="487"/>
      <c r="AA34" s="487"/>
      <c r="AB34" s="487"/>
      <c r="AC34" s="487"/>
      <c r="AD34" s="366" t="s">
        <v>4</v>
      </c>
      <c r="AE34" s="366"/>
      <c r="AF34" s="366"/>
      <c r="AG34" s="366"/>
      <c r="AH34" s="366"/>
      <c r="AI34" s="366"/>
      <c r="AJ34" s="366"/>
      <c r="AK34" s="366" t="s">
        <v>5</v>
      </c>
      <c r="AL34" s="366"/>
      <c r="AM34" s="366"/>
      <c r="AN34" s="366"/>
      <c r="AO34" s="366"/>
      <c r="AP34" s="366"/>
      <c r="AQ34" s="366"/>
      <c r="AR34" s="366" t="s">
        <v>6</v>
      </c>
      <c r="AS34" s="366"/>
      <c r="AT34" s="366"/>
      <c r="AU34" s="366"/>
      <c r="AV34" s="366"/>
      <c r="AW34" s="366"/>
      <c r="AX34" s="727"/>
      <c r="AY34" s="438" t="s">
        <v>379</v>
      </c>
      <c r="AZ34" s="439"/>
      <c r="BA34" s="439"/>
      <c r="BB34" s="439"/>
      <c r="BC34" s="439"/>
      <c r="BD34" s="439"/>
      <c r="BE34" s="439"/>
      <c r="BF34" s="439"/>
      <c r="BG34" s="439"/>
      <c r="BH34" s="439"/>
      <c r="BI34" s="439"/>
      <c r="BJ34" s="439"/>
      <c r="BK34" s="439"/>
      <c r="BL34" s="440"/>
    </row>
    <row r="35" spans="1:64" s="9" customFormat="1" ht="13.5" customHeight="1">
      <c r="A35" s="13"/>
      <c r="B35" s="352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455"/>
      <c r="P35" s="458"/>
      <c r="Q35" s="398"/>
      <c r="R35" s="398"/>
      <c r="S35" s="398"/>
      <c r="T35" s="398"/>
      <c r="U35" s="398"/>
      <c r="V35" s="398"/>
      <c r="W35" s="363"/>
      <c r="X35" s="398"/>
      <c r="Y35" s="398"/>
      <c r="Z35" s="398"/>
      <c r="AA35" s="398"/>
      <c r="AB35" s="398"/>
      <c r="AC35" s="398"/>
      <c r="AD35" s="363"/>
      <c r="AE35" s="398"/>
      <c r="AF35" s="398"/>
      <c r="AG35" s="398"/>
      <c r="AH35" s="398"/>
      <c r="AI35" s="398"/>
      <c r="AJ35" s="398"/>
      <c r="AK35" s="363"/>
      <c r="AL35" s="398"/>
      <c r="AM35" s="398"/>
      <c r="AN35" s="398"/>
      <c r="AO35" s="398"/>
      <c r="AP35" s="398"/>
      <c r="AQ35" s="398"/>
      <c r="AR35" s="363"/>
      <c r="AS35" s="398"/>
      <c r="AT35" s="398"/>
      <c r="AU35" s="398"/>
      <c r="AV35" s="398"/>
      <c r="AW35" s="398"/>
      <c r="AX35" s="732"/>
      <c r="AY35" s="441"/>
      <c r="AZ35" s="442"/>
      <c r="BA35" s="442"/>
      <c r="BB35" s="442"/>
      <c r="BC35" s="442"/>
      <c r="BD35" s="442"/>
      <c r="BE35" s="442"/>
      <c r="BF35" s="442"/>
      <c r="BG35" s="442"/>
      <c r="BH35" s="442"/>
      <c r="BI35" s="442"/>
      <c r="BJ35" s="442"/>
      <c r="BK35" s="442"/>
      <c r="BL35" s="443"/>
    </row>
    <row r="36" spans="1:64" s="9" customFormat="1" ht="13.5" customHeight="1">
      <c r="A36" s="13"/>
      <c r="B36" s="352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455"/>
      <c r="P36" s="437" t="s">
        <v>9</v>
      </c>
      <c r="Q36" s="435"/>
      <c r="R36" s="435"/>
      <c r="S36" s="435"/>
      <c r="T36" s="435"/>
      <c r="U36" s="435"/>
      <c r="V36" s="435"/>
      <c r="W36" s="434" t="s">
        <v>10</v>
      </c>
      <c r="X36" s="435"/>
      <c r="Y36" s="435"/>
      <c r="Z36" s="435"/>
      <c r="AA36" s="435"/>
      <c r="AB36" s="435"/>
      <c r="AC36" s="435"/>
      <c r="AD36" s="434" t="s">
        <v>11</v>
      </c>
      <c r="AE36" s="435"/>
      <c r="AF36" s="435"/>
      <c r="AG36" s="435"/>
      <c r="AH36" s="435"/>
      <c r="AI36" s="435"/>
      <c r="AJ36" s="435"/>
      <c r="AK36" s="434" t="s">
        <v>12</v>
      </c>
      <c r="AL36" s="435"/>
      <c r="AM36" s="435"/>
      <c r="AN36" s="435"/>
      <c r="AO36" s="435"/>
      <c r="AP36" s="435"/>
      <c r="AQ36" s="435"/>
      <c r="AR36" s="434" t="s">
        <v>13</v>
      </c>
      <c r="AS36" s="435"/>
      <c r="AT36" s="435"/>
      <c r="AU36" s="435"/>
      <c r="AV36" s="435"/>
      <c r="AW36" s="435"/>
      <c r="AX36" s="731"/>
      <c r="AY36" s="441"/>
      <c r="AZ36" s="442"/>
      <c r="BA36" s="442"/>
      <c r="BB36" s="442"/>
      <c r="BC36" s="442"/>
      <c r="BD36" s="442"/>
      <c r="BE36" s="442"/>
      <c r="BF36" s="442"/>
      <c r="BG36" s="442"/>
      <c r="BH36" s="442"/>
      <c r="BI36" s="442"/>
      <c r="BJ36" s="442"/>
      <c r="BK36" s="442"/>
      <c r="BL36" s="443"/>
    </row>
    <row r="37" spans="1:64" s="9" customFormat="1" ht="13.5" customHeight="1" thickBot="1">
      <c r="A37" s="13"/>
      <c r="B37" s="336"/>
      <c r="C37" s="337"/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8"/>
      <c r="P37" s="560"/>
      <c r="Q37" s="561"/>
      <c r="R37" s="561"/>
      <c r="S37" s="561"/>
      <c r="T37" s="561"/>
      <c r="U37" s="561"/>
      <c r="V37" s="561"/>
      <c r="W37" s="562"/>
      <c r="X37" s="561"/>
      <c r="Y37" s="561"/>
      <c r="Z37" s="561"/>
      <c r="AA37" s="561"/>
      <c r="AB37" s="561"/>
      <c r="AC37" s="561"/>
      <c r="AD37" s="562"/>
      <c r="AE37" s="561"/>
      <c r="AF37" s="561"/>
      <c r="AG37" s="561"/>
      <c r="AH37" s="561"/>
      <c r="AI37" s="561"/>
      <c r="AJ37" s="561"/>
      <c r="AK37" s="562"/>
      <c r="AL37" s="561"/>
      <c r="AM37" s="561"/>
      <c r="AN37" s="561"/>
      <c r="AO37" s="561"/>
      <c r="AP37" s="561"/>
      <c r="AQ37" s="561"/>
      <c r="AR37" s="562"/>
      <c r="AS37" s="561"/>
      <c r="AT37" s="561"/>
      <c r="AU37" s="561"/>
      <c r="AV37" s="561"/>
      <c r="AW37" s="561"/>
      <c r="AX37" s="785"/>
      <c r="AY37" s="444"/>
      <c r="AZ37" s="445"/>
      <c r="BA37" s="445"/>
      <c r="BB37" s="445"/>
      <c r="BC37" s="445"/>
      <c r="BD37" s="445"/>
      <c r="BE37" s="445"/>
      <c r="BF37" s="445"/>
      <c r="BG37" s="445"/>
      <c r="BH37" s="445"/>
      <c r="BI37" s="445"/>
      <c r="BJ37" s="445"/>
      <c r="BK37" s="445"/>
      <c r="BL37" s="446"/>
    </row>
    <row r="38" spans="1:64" s="9" customFormat="1" ht="13.5" customHeight="1">
      <c r="A38" s="13"/>
      <c r="B38" s="26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7"/>
      <c r="Q38" s="33"/>
      <c r="R38" s="33"/>
      <c r="S38" s="33"/>
      <c r="T38" s="33"/>
      <c r="U38" s="33"/>
      <c r="V38" s="33"/>
      <c r="W38" s="27"/>
      <c r="X38" s="33"/>
      <c r="Y38" s="33"/>
      <c r="Z38" s="33"/>
      <c r="AA38" s="33"/>
      <c r="AB38" s="33"/>
      <c r="AC38" s="33"/>
      <c r="AD38" s="27"/>
      <c r="AE38" s="33"/>
      <c r="AF38" s="33"/>
      <c r="AG38" s="33"/>
      <c r="AH38" s="33"/>
      <c r="AI38" s="33"/>
      <c r="AJ38" s="33"/>
      <c r="AK38" s="27"/>
      <c r="AL38" s="33"/>
      <c r="AM38" s="33"/>
      <c r="AN38" s="33"/>
      <c r="AO38" s="33"/>
      <c r="AP38" s="33"/>
      <c r="AQ38" s="33"/>
      <c r="AR38" s="27"/>
      <c r="AS38" s="25"/>
      <c r="AT38" s="25"/>
      <c r="AU38" s="25"/>
      <c r="AV38" s="25"/>
      <c r="AW38" s="25"/>
      <c r="AX38" s="25"/>
      <c r="AY38" s="17"/>
    </row>
    <row r="39" spans="1:64" s="9" customFormat="1" ht="13.5" customHeight="1">
      <c r="A39" s="13"/>
      <c r="B39" s="26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7"/>
      <c r="Q39" s="33"/>
      <c r="R39" s="33"/>
      <c r="S39" s="33"/>
      <c r="T39" s="33"/>
      <c r="U39" s="33"/>
      <c r="V39" s="33"/>
      <c r="W39" s="27"/>
      <c r="X39" s="33"/>
      <c r="Y39" s="33"/>
      <c r="Z39" s="33"/>
      <c r="AA39" s="33"/>
      <c r="AB39" s="33"/>
      <c r="AC39" s="33"/>
      <c r="AD39" s="27"/>
      <c r="AE39" s="33"/>
      <c r="AF39" s="33"/>
      <c r="AG39" s="33"/>
      <c r="AH39" s="33"/>
      <c r="AI39" s="33"/>
      <c r="AJ39" s="33"/>
      <c r="AK39" s="27"/>
      <c r="AL39" s="33"/>
      <c r="AM39" s="33"/>
      <c r="AN39" s="33"/>
      <c r="AO39" s="33"/>
      <c r="AP39" s="33"/>
      <c r="AQ39" s="33"/>
      <c r="AR39" s="27"/>
      <c r="AS39" s="25"/>
      <c r="AT39" s="25"/>
      <c r="AU39" s="25"/>
      <c r="AV39" s="25"/>
      <c r="AW39" s="25"/>
      <c r="AX39" s="25"/>
      <c r="AY39" s="17"/>
    </row>
    <row r="40" spans="1:64" s="9" customFormat="1" ht="13.5" customHeight="1">
      <c r="A40" s="45" t="s">
        <v>57</v>
      </c>
      <c r="C40" s="26"/>
      <c r="D40" s="26"/>
      <c r="E40" s="26"/>
      <c r="F40" s="26"/>
      <c r="G40" s="30"/>
      <c r="H40" s="30"/>
      <c r="I40" s="30"/>
      <c r="J40" s="30"/>
      <c r="K40" s="30"/>
      <c r="L40" s="30"/>
      <c r="M40" s="30"/>
      <c r="N40" s="30"/>
      <c r="O40" s="30"/>
      <c r="P40" s="27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17"/>
    </row>
    <row r="41" spans="1:64" s="9" customFormat="1" ht="13.5" customHeight="1" thickBot="1">
      <c r="A41" s="13"/>
      <c r="B41" s="12" t="s">
        <v>61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1"/>
      <c r="AP41" s="11"/>
      <c r="AQ41" s="11"/>
      <c r="AR41" s="11"/>
      <c r="AS41" s="10"/>
    </row>
    <row r="42" spans="1:64" s="9" customFormat="1" ht="13.5" customHeight="1" thickBot="1">
      <c r="A42" s="204" t="s">
        <v>390</v>
      </c>
      <c r="B42" s="288" t="s">
        <v>35</v>
      </c>
      <c r="C42" s="483"/>
      <c r="D42" s="483"/>
      <c r="E42" s="483"/>
      <c r="F42" s="483"/>
      <c r="G42" s="483"/>
      <c r="H42" s="483"/>
      <c r="I42" s="483"/>
      <c r="J42" s="483"/>
      <c r="K42" s="483"/>
      <c r="L42" s="483"/>
      <c r="M42" s="483"/>
      <c r="N42" s="483"/>
      <c r="O42" s="484"/>
      <c r="P42" s="349" t="s">
        <v>2</v>
      </c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9"/>
      <c r="AY42" s="478" t="s">
        <v>259</v>
      </c>
      <c r="AZ42" s="483"/>
      <c r="BA42" s="483"/>
      <c r="BB42" s="483"/>
      <c r="BC42" s="483"/>
      <c r="BD42" s="483"/>
      <c r="BE42" s="483"/>
      <c r="BF42" s="483"/>
      <c r="BG42" s="483"/>
      <c r="BH42" s="483"/>
      <c r="BI42" s="483"/>
      <c r="BJ42" s="483"/>
      <c r="BK42" s="483"/>
      <c r="BL42" s="782"/>
    </row>
    <row r="43" spans="1:64" s="9" customFormat="1" ht="13.5" customHeight="1" thickTop="1">
      <c r="A43" s="34">
        <v>12</v>
      </c>
      <c r="B43" s="333" t="s">
        <v>20</v>
      </c>
      <c r="C43" s="334"/>
      <c r="D43" s="334"/>
      <c r="E43" s="334"/>
      <c r="F43" s="351"/>
      <c r="G43" s="414" t="s">
        <v>18</v>
      </c>
      <c r="H43" s="415"/>
      <c r="I43" s="415"/>
      <c r="J43" s="415"/>
      <c r="K43" s="415"/>
      <c r="L43" s="415"/>
      <c r="M43" s="415"/>
      <c r="N43" s="415"/>
      <c r="O43" s="416"/>
      <c r="P43" s="486" t="s">
        <v>1</v>
      </c>
      <c r="Q43" s="487"/>
      <c r="R43" s="487"/>
      <c r="S43" s="487"/>
      <c r="T43" s="487"/>
      <c r="U43" s="487"/>
      <c r="V43" s="487"/>
      <c r="W43" s="366" t="s">
        <v>3</v>
      </c>
      <c r="X43" s="487"/>
      <c r="Y43" s="487"/>
      <c r="Z43" s="487"/>
      <c r="AA43" s="487"/>
      <c r="AB43" s="487"/>
      <c r="AC43" s="487"/>
      <c r="AD43" s="366" t="s">
        <v>4</v>
      </c>
      <c r="AE43" s="366"/>
      <c r="AF43" s="366"/>
      <c r="AG43" s="366"/>
      <c r="AH43" s="366"/>
      <c r="AI43" s="366"/>
      <c r="AJ43" s="366"/>
      <c r="AK43" s="366" t="s">
        <v>5</v>
      </c>
      <c r="AL43" s="366"/>
      <c r="AM43" s="366"/>
      <c r="AN43" s="366"/>
      <c r="AO43" s="366"/>
      <c r="AP43" s="366"/>
      <c r="AQ43" s="366"/>
      <c r="AR43" s="366" t="s">
        <v>6</v>
      </c>
      <c r="AS43" s="366"/>
      <c r="AT43" s="366"/>
      <c r="AU43" s="366"/>
      <c r="AV43" s="366"/>
      <c r="AW43" s="366"/>
      <c r="AX43" s="727"/>
      <c r="AY43" s="376" t="s">
        <v>330</v>
      </c>
      <c r="AZ43" s="377"/>
      <c r="BA43" s="377"/>
      <c r="BB43" s="377"/>
      <c r="BC43" s="377"/>
      <c r="BD43" s="377"/>
      <c r="BE43" s="377"/>
      <c r="BF43" s="377"/>
      <c r="BG43" s="377"/>
      <c r="BH43" s="378"/>
      <c r="BI43" s="378"/>
      <c r="BJ43" s="378"/>
      <c r="BK43" s="378"/>
      <c r="BL43" s="379"/>
    </row>
    <row r="44" spans="1:64" s="9" customFormat="1" ht="13.5" customHeight="1">
      <c r="A44" s="34"/>
      <c r="B44" s="352"/>
      <c r="C44" s="353"/>
      <c r="D44" s="353"/>
      <c r="E44" s="353"/>
      <c r="F44" s="354"/>
      <c r="G44" s="406"/>
      <c r="H44" s="407"/>
      <c r="I44" s="407"/>
      <c r="J44" s="407"/>
      <c r="K44" s="407"/>
      <c r="L44" s="407"/>
      <c r="M44" s="407"/>
      <c r="N44" s="407"/>
      <c r="O44" s="408"/>
      <c r="P44" s="729"/>
      <c r="Q44" s="730"/>
      <c r="R44" s="730"/>
      <c r="S44" s="730"/>
      <c r="T44" s="730"/>
      <c r="U44" s="730"/>
      <c r="V44" s="730"/>
      <c r="W44" s="363"/>
      <c r="X44" s="398"/>
      <c r="Y44" s="398"/>
      <c r="Z44" s="398"/>
      <c r="AA44" s="398"/>
      <c r="AB44" s="398"/>
      <c r="AC44" s="398"/>
      <c r="AD44" s="363"/>
      <c r="AE44" s="398"/>
      <c r="AF44" s="398"/>
      <c r="AG44" s="398"/>
      <c r="AH44" s="398"/>
      <c r="AI44" s="398"/>
      <c r="AJ44" s="398"/>
      <c r="AK44" s="363"/>
      <c r="AL44" s="398"/>
      <c r="AM44" s="398"/>
      <c r="AN44" s="398"/>
      <c r="AO44" s="398"/>
      <c r="AP44" s="398"/>
      <c r="AQ44" s="398"/>
      <c r="AR44" s="363"/>
      <c r="AS44" s="398"/>
      <c r="AT44" s="398"/>
      <c r="AU44" s="398"/>
      <c r="AV44" s="398"/>
      <c r="AW44" s="398"/>
      <c r="AX44" s="398"/>
      <c r="AY44" s="380"/>
      <c r="AZ44" s="381"/>
      <c r="BA44" s="381"/>
      <c r="BB44" s="381"/>
      <c r="BC44" s="381"/>
      <c r="BD44" s="381"/>
      <c r="BE44" s="381"/>
      <c r="BF44" s="381"/>
      <c r="BG44" s="381"/>
      <c r="BH44" s="382"/>
      <c r="BI44" s="382"/>
      <c r="BJ44" s="382"/>
      <c r="BK44" s="382"/>
      <c r="BL44" s="383"/>
    </row>
    <row r="45" spans="1:64" s="9" customFormat="1" ht="13.5" customHeight="1">
      <c r="A45" s="34"/>
      <c r="B45" s="352"/>
      <c r="C45" s="353"/>
      <c r="D45" s="353"/>
      <c r="E45" s="353"/>
      <c r="F45" s="354"/>
      <c r="G45" s="406"/>
      <c r="H45" s="407"/>
      <c r="I45" s="407"/>
      <c r="J45" s="407"/>
      <c r="K45" s="407"/>
      <c r="L45" s="407"/>
      <c r="M45" s="407"/>
      <c r="N45" s="407"/>
      <c r="O45" s="408"/>
      <c r="P45" s="437" t="s">
        <v>9</v>
      </c>
      <c r="Q45" s="435"/>
      <c r="R45" s="435"/>
      <c r="S45" s="435"/>
      <c r="T45" s="435"/>
      <c r="U45" s="435"/>
      <c r="V45" s="435"/>
      <c r="W45" s="434" t="s">
        <v>10</v>
      </c>
      <c r="X45" s="435"/>
      <c r="Y45" s="435"/>
      <c r="Z45" s="435"/>
      <c r="AA45" s="435"/>
      <c r="AB45" s="435"/>
      <c r="AC45" s="435"/>
      <c r="AD45" s="434" t="s">
        <v>11</v>
      </c>
      <c r="AE45" s="435"/>
      <c r="AF45" s="435"/>
      <c r="AG45" s="435"/>
      <c r="AH45" s="435"/>
      <c r="AI45" s="435"/>
      <c r="AJ45" s="435"/>
      <c r="AK45" s="434" t="s">
        <v>12</v>
      </c>
      <c r="AL45" s="435"/>
      <c r="AM45" s="435"/>
      <c r="AN45" s="435"/>
      <c r="AO45" s="435"/>
      <c r="AP45" s="435"/>
      <c r="AQ45" s="435"/>
      <c r="AR45" s="434" t="s">
        <v>13</v>
      </c>
      <c r="AS45" s="435"/>
      <c r="AT45" s="435"/>
      <c r="AU45" s="435"/>
      <c r="AV45" s="435"/>
      <c r="AW45" s="435"/>
      <c r="AX45" s="731"/>
      <c r="AY45" s="380"/>
      <c r="AZ45" s="381"/>
      <c r="BA45" s="381"/>
      <c r="BB45" s="381"/>
      <c r="BC45" s="381"/>
      <c r="BD45" s="381"/>
      <c r="BE45" s="381"/>
      <c r="BF45" s="381"/>
      <c r="BG45" s="381"/>
      <c r="BH45" s="382"/>
      <c r="BI45" s="382"/>
      <c r="BJ45" s="382"/>
      <c r="BK45" s="382"/>
      <c r="BL45" s="383"/>
    </row>
    <row r="46" spans="1:64" s="9" customFormat="1" ht="13.5" customHeight="1">
      <c r="A46" s="34"/>
      <c r="B46" s="352"/>
      <c r="C46" s="353"/>
      <c r="D46" s="353"/>
      <c r="E46" s="353"/>
      <c r="F46" s="354"/>
      <c r="G46" s="409"/>
      <c r="H46" s="410"/>
      <c r="I46" s="410"/>
      <c r="J46" s="410"/>
      <c r="K46" s="410"/>
      <c r="L46" s="410"/>
      <c r="M46" s="410"/>
      <c r="N46" s="410"/>
      <c r="O46" s="411"/>
      <c r="P46" s="363"/>
      <c r="Q46" s="398"/>
      <c r="R46" s="398"/>
      <c r="S46" s="398"/>
      <c r="T46" s="398"/>
      <c r="U46" s="398"/>
      <c r="V46" s="398"/>
      <c r="W46" s="363"/>
      <c r="X46" s="398"/>
      <c r="Y46" s="398"/>
      <c r="Z46" s="398"/>
      <c r="AA46" s="398"/>
      <c r="AB46" s="398"/>
      <c r="AC46" s="398"/>
      <c r="AD46" s="363"/>
      <c r="AE46" s="398"/>
      <c r="AF46" s="398"/>
      <c r="AG46" s="398"/>
      <c r="AH46" s="398"/>
      <c r="AI46" s="398"/>
      <c r="AJ46" s="398"/>
      <c r="AK46" s="363"/>
      <c r="AL46" s="398"/>
      <c r="AM46" s="398"/>
      <c r="AN46" s="398"/>
      <c r="AO46" s="398"/>
      <c r="AP46" s="398"/>
      <c r="AQ46" s="398"/>
      <c r="AR46" s="363"/>
      <c r="AS46" s="398"/>
      <c r="AT46" s="398"/>
      <c r="AU46" s="398"/>
      <c r="AV46" s="398"/>
      <c r="AW46" s="398"/>
      <c r="AX46" s="398"/>
      <c r="AY46" s="384"/>
      <c r="AZ46" s="385"/>
      <c r="BA46" s="385"/>
      <c r="BB46" s="385"/>
      <c r="BC46" s="385"/>
      <c r="BD46" s="385"/>
      <c r="BE46" s="385"/>
      <c r="BF46" s="385"/>
      <c r="BG46" s="385"/>
      <c r="BH46" s="386"/>
      <c r="BI46" s="386"/>
      <c r="BJ46" s="386"/>
      <c r="BK46" s="386"/>
      <c r="BL46" s="387"/>
    </row>
    <row r="47" spans="1:64" s="9" customFormat="1" ht="25.5" customHeight="1">
      <c r="A47" s="34">
        <v>13</v>
      </c>
      <c r="B47" s="352"/>
      <c r="C47" s="353"/>
      <c r="D47" s="353"/>
      <c r="E47" s="353"/>
      <c r="F47" s="354"/>
      <c r="G47" s="400" t="s">
        <v>22</v>
      </c>
      <c r="H47" s="401"/>
      <c r="I47" s="401"/>
      <c r="J47" s="401"/>
      <c r="K47" s="401"/>
      <c r="L47" s="401"/>
      <c r="M47" s="401"/>
      <c r="N47" s="401"/>
      <c r="O47" s="402"/>
      <c r="P47" s="510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  <c r="AG47" s="511"/>
      <c r="AH47" s="511"/>
      <c r="AI47" s="511"/>
      <c r="AJ47" s="511"/>
      <c r="AK47" s="511"/>
      <c r="AL47" s="511"/>
      <c r="AM47" s="511"/>
      <c r="AN47" s="511"/>
      <c r="AO47" s="511"/>
      <c r="AP47" s="511"/>
      <c r="AQ47" s="511"/>
      <c r="AR47" s="511"/>
      <c r="AS47" s="511"/>
      <c r="AT47" s="511"/>
      <c r="AU47" s="511"/>
      <c r="AV47" s="511"/>
      <c r="AW47" s="511"/>
      <c r="AX47" s="511"/>
      <c r="AY47" s="372" t="s">
        <v>331</v>
      </c>
      <c r="AZ47" s="373"/>
      <c r="BA47" s="373"/>
      <c r="BB47" s="373"/>
      <c r="BC47" s="373"/>
      <c r="BD47" s="373"/>
      <c r="BE47" s="373"/>
      <c r="BF47" s="373"/>
      <c r="BG47" s="373"/>
      <c r="BH47" s="374"/>
      <c r="BI47" s="374"/>
      <c r="BJ47" s="374"/>
      <c r="BK47" s="374"/>
      <c r="BL47" s="375"/>
    </row>
    <row r="48" spans="1:64" s="9" customFormat="1" ht="25.5" customHeight="1">
      <c r="A48" s="34">
        <v>14</v>
      </c>
      <c r="B48" s="192"/>
      <c r="C48" s="193"/>
      <c r="D48" s="193"/>
      <c r="E48" s="193"/>
      <c r="F48" s="200"/>
      <c r="G48" s="420" t="s">
        <v>19</v>
      </c>
      <c r="H48" s="421"/>
      <c r="I48" s="421"/>
      <c r="J48" s="421"/>
      <c r="K48" s="421"/>
      <c r="L48" s="421"/>
      <c r="M48" s="421"/>
      <c r="N48" s="421"/>
      <c r="O48" s="422"/>
      <c r="P48" s="423"/>
      <c r="Q48" s="424"/>
      <c r="R48" s="424"/>
      <c r="S48" s="424"/>
      <c r="T48" s="424"/>
      <c r="U48" s="424"/>
      <c r="V48" s="424"/>
      <c r="W48" s="424"/>
      <c r="X48" s="424"/>
      <c r="Y48" s="424"/>
      <c r="Z48" s="424"/>
      <c r="AA48" s="424"/>
      <c r="AB48" s="424"/>
      <c r="AC48" s="424"/>
      <c r="AD48" s="424"/>
      <c r="AE48" s="424"/>
      <c r="AF48" s="424"/>
      <c r="AG48" s="424"/>
      <c r="AH48" s="424"/>
      <c r="AI48" s="424"/>
      <c r="AJ48" s="424"/>
      <c r="AK48" s="424"/>
      <c r="AL48" s="424"/>
      <c r="AM48" s="424"/>
      <c r="AN48" s="424"/>
      <c r="AO48" s="424"/>
      <c r="AP48" s="424"/>
      <c r="AQ48" s="424"/>
      <c r="AR48" s="424"/>
      <c r="AS48" s="424"/>
      <c r="AT48" s="424"/>
      <c r="AU48" s="424"/>
      <c r="AV48" s="424"/>
      <c r="AW48" s="424"/>
      <c r="AX48" s="425"/>
      <c r="AY48" s="426" t="s">
        <v>327</v>
      </c>
      <c r="AZ48" s="427"/>
      <c r="BA48" s="427"/>
      <c r="BB48" s="427"/>
      <c r="BC48" s="427"/>
      <c r="BD48" s="427"/>
      <c r="BE48" s="427"/>
      <c r="BF48" s="427"/>
      <c r="BG48" s="427"/>
      <c r="BH48" s="428"/>
      <c r="BI48" s="428"/>
      <c r="BJ48" s="428"/>
      <c r="BK48" s="428"/>
      <c r="BL48" s="429"/>
    </row>
    <row r="49" spans="1:64" s="9" customFormat="1" ht="26.25" customHeight="1" thickBot="1">
      <c r="A49" s="34">
        <v>15</v>
      </c>
      <c r="B49" s="194"/>
      <c r="C49" s="195"/>
      <c r="D49" s="195"/>
      <c r="E49" s="195"/>
      <c r="F49" s="196"/>
      <c r="G49" s="285" t="s">
        <v>328</v>
      </c>
      <c r="H49" s="286"/>
      <c r="I49" s="286"/>
      <c r="J49" s="286"/>
      <c r="K49" s="286"/>
      <c r="L49" s="286"/>
      <c r="M49" s="286"/>
      <c r="N49" s="286"/>
      <c r="O49" s="287"/>
      <c r="P49" s="390"/>
      <c r="Q49" s="391"/>
      <c r="R49" s="391"/>
      <c r="S49" s="391"/>
      <c r="T49" s="391"/>
      <c r="U49" s="391"/>
      <c r="V49" s="391"/>
      <c r="W49" s="391"/>
      <c r="X49" s="391"/>
      <c r="Y49" s="391"/>
      <c r="Z49" s="391"/>
      <c r="AA49" s="391"/>
      <c r="AB49" s="391"/>
      <c r="AC49" s="391"/>
      <c r="AD49" s="391"/>
      <c r="AE49" s="391"/>
      <c r="AF49" s="391"/>
      <c r="AG49" s="391"/>
      <c r="AH49" s="391"/>
      <c r="AI49" s="391"/>
      <c r="AJ49" s="391"/>
      <c r="AK49" s="391"/>
      <c r="AL49" s="391"/>
      <c r="AM49" s="391"/>
      <c r="AN49" s="391"/>
      <c r="AO49" s="391"/>
      <c r="AP49" s="391"/>
      <c r="AQ49" s="391"/>
      <c r="AR49" s="391"/>
      <c r="AS49" s="391"/>
      <c r="AT49" s="391"/>
      <c r="AU49" s="391"/>
      <c r="AV49" s="391"/>
      <c r="AW49" s="391"/>
      <c r="AX49" s="391"/>
      <c r="AY49" s="430" t="s">
        <v>380</v>
      </c>
      <c r="AZ49" s="431"/>
      <c r="BA49" s="431"/>
      <c r="BB49" s="431"/>
      <c r="BC49" s="431"/>
      <c r="BD49" s="431"/>
      <c r="BE49" s="431"/>
      <c r="BF49" s="431"/>
      <c r="BG49" s="431"/>
      <c r="BH49" s="432"/>
      <c r="BI49" s="432"/>
      <c r="BJ49" s="432"/>
      <c r="BK49" s="432"/>
      <c r="BL49" s="433"/>
    </row>
    <row r="50" spans="1:64" s="9" customFormat="1" ht="13.5" customHeight="1" thickBot="1">
      <c r="A50" s="13"/>
      <c r="B50" s="197"/>
      <c r="C50" s="193"/>
      <c r="D50" s="193"/>
      <c r="E50" s="193"/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201"/>
      <c r="Q50" s="202"/>
      <c r="R50" s="202"/>
      <c r="S50" s="202"/>
      <c r="T50" s="202"/>
      <c r="U50" s="202"/>
      <c r="V50" s="202"/>
      <c r="W50" s="201"/>
      <c r="X50" s="202"/>
      <c r="Y50" s="202"/>
      <c r="Z50" s="202"/>
      <c r="AA50" s="202"/>
      <c r="AB50" s="202"/>
      <c r="AC50" s="202"/>
      <c r="AD50" s="201"/>
      <c r="AE50" s="202"/>
      <c r="AF50" s="202"/>
      <c r="AG50" s="202"/>
      <c r="AH50" s="202"/>
      <c r="AI50" s="202"/>
      <c r="AJ50" s="202"/>
      <c r="AK50" s="201"/>
      <c r="AL50" s="202"/>
      <c r="AM50" s="202"/>
      <c r="AN50" s="202"/>
      <c r="AO50" s="202"/>
      <c r="AP50" s="202"/>
      <c r="AQ50" s="202"/>
      <c r="AR50" s="201"/>
      <c r="AS50" s="198"/>
      <c r="AT50" s="198"/>
      <c r="AU50" s="198"/>
      <c r="AV50" s="198"/>
      <c r="AW50" s="198"/>
      <c r="AX50" s="198"/>
      <c r="AY50" s="17"/>
    </row>
    <row r="51" spans="1:64" s="9" customFormat="1" ht="13.5" customHeight="1">
      <c r="A51" s="34">
        <v>16</v>
      </c>
      <c r="B51" s="368" t="s">
        <v>21</v>
      </c>
      <c r="C51" s="369"/>
      <c r="D51" s="369"/>
      <c r="E51" s="369"/>
      <c r="F51" s="370"/>
      <c r="G51" s="747" t="s">
        <v>18</v>
      </c>
      <c r="H51" s="404"/>
      <c r="I51" s="404"/>
      <c r="J51" s="404"/>
      <c r="K51" s="404"/>
      <c r="L51" s="404"/>
      <c r="M51" s="404"/>
      <c r="N51" s="404"/>
      <c r="O51" s="405"/>
      <c r="P51" s="456" t="s">
        <v>1</v>
      </c>
      <c r="Q51" s="457"/>
      <c r="R51" s="457"/>
      <c r="S51" s="457"/>
      <c r="T51" s="457"/>
      <c r="U51" s="457"/>
      <c r="V51" s="457"/>
      <c r="W51" s="412" t="s">
        <v>3</v>
      </c>
      <c r="X51" s="457"/>
      <c r="Y51" s="457"/>
      <c r="Z51" s="457"/>
      <c r="AA51" s="457"/>
      <c r="AB51" s="457"/>
      <c r="AC51" s="457"/>
      <c r="AD51" s="412" t="s">
        <v>4</v>
      </c>
      <c r="AE51" s="412"/>
      <c r="AF51" s="412"/>
      <c r="AG51" s="412"/>
      <c r="AH51" s="412"/>
      <c r="AI51" s="412"/>
      <c r="AJ51" s="412"/>
      <c r="AK51" s="412" t="s">
        <v>5</v>
      </c>
      <c r="AL51" s="412"/>
      <c r="AM51" s="412"/>
      <c r="AN51" s="412"/>
      <c r="AO51" s="412"/>
      <c r="AP51" s="412"/>
      <c r="AQ51" s="412"/>
      <c r="AR51" s="412" t="s">
        <v>6</v>
      </c>
      <c r="AS51" s="412"/>
      <c r="AT51" s="412"/>
      <c r="AU51" s="412"/>
      <c r="AV51" s="412"/>
      <c r="AW51" s="412"/>
      <c r="AX51" s="790"/>
      <c r="AY51" s="786" t="s">
        <v>335</v>
      </c>
      <c r="AZ51" s="787"/>
      <c r="BA51" s="787"/>
      <c r="BB51" s="787"/>
      <c r="BC51" s="787"/>
      <c r="BD51" s="787"/>
      <c r="BE51" s="787"/>
      <c r="BF51" s="787"/>
      <c r="BG51" s="787"/>
      <c r="BH51" s="788"/>
      <c r="BI51" s="788"/>
      <c r="BJ51" s="788"/>
      <c r="BK51" s="788"/>
      <c r="BL51" s="789"/>
    </row>
    <row r="52" spans="1:64" s="9" customFormat="1" ht="13.5" customHeight="1">
      <c r="A52" s="34"/>
      <c r="B52" s="352"/>
      <c r="C52" s="353"/>
      <c r="D52" s="353"/>
      <c r="E52" s="353"/>
      <c r="F52" s="354"/>
      <c r="G52" s="406"/>
      <c r="H52" s="407"/>
      <c r="I52" s="407"/>
      <c r="J52" s="407"/>
      <c r="K52" s="407"/>
      <c r="L52" s="407"/>
      <c r="M52" s="407"/>
      <c r="N52" s="407"/>
      <c r="O52" s="408"/>
      <c r="P52" s="729"/>
      <c r="Q52" s="730"/>
      <c r="R52" s="730"/>
      <c r="S52" s="730"/>
      <c r="T52" s="730"/>
      <c r="U52" s="730"/>
      <c r="V52" s="730"/>
      <c r="W52" s="363"/>
      <c r="X52" s="398"/>
      <c r="Y52" s="398"/>
      <c r="Z52" s="398"/>
      <c r="AA52" s="398"/>
      <c r="AB52" s="398"/>
      <c r="AC52" s="398"/>
      <c r="AD52" s="363"/>
      <c r="AE52" s="398"/>
      <c r="AF52" s="398"/>
      <c r="AG52" s="398"/>
      <c r="AH52" s="398"/>
      <c r="AI52" s="398"/>
      <c r="AJ52" s="398"/>
      <c r="AK52" s="363"/>
      <c r="AL52" s="398"/>
      <c r="AM52" s="398"/>
      <c r="AN52" s="398"/>
      <c r="AO52" s="398"/>
      <c r="AP52" s="398"/>
      <c r="AQ52" s="398"/>
      <c r="AR52" s="363"/>
      <c r="AS52" s="398"/>
      <c r="AT52" s="398"/>
      <c r="AU52" s="398"/>
      <c r="AV52" s="398"/>
      <c r="AW52" s="398"/>
      <c r="AX52" s="733"/>
      <c r="AY52" s="372"/>
      <c r="AZ52" s="373"/>
      <c r="BA52" s="373"/>
      <c r="BB52" s="373"/>
      <c r="BC52" s="373"/>
      <c r="BD52" s="373"/>
      <c r="BE52" s="373"/>
      <c r="BF52" s="373"/>
      <c r="BG52" s="373"/>
      <c r="BH52" s="374"/>
      <c r="BI52" s="374"/>
      <c r="BJ52" s="374"/>
      <c r="BK52" s="374"/>
      <c r="BL52" s="375"/>
    </row>
    <row r="53" spans="1:64" s="9" customFormat="1" ht="13.5" customHeight="1">
      <c r="A53" s="34"/>
      <c r="B53" s="352"/>
      <c r="C53" s="353"/>
      <c r="D53" s="353"/>
      <c r="E53" s="353"/>
      <c r="F53" s="354"/>
      <c r="G53" s="406"/>
      <c r="H53" s="407"/>
      <c r="I53" s="407"/>
      <c r="J53" s="407"/>
      <c r="K53" s="407"/>
      <c r="L53" s="407"/>
      <c r="M53" s="407"/>
      <c r="N53" s="407"/>
      <c r="O53" s="408"/>
      <c r="P53" s="437" t="s">
        <v>9</v>
      </c>
      <c r="Q53" s="435"/>
      <c r="R53" s="435"/>
      <c r="S53" s="435"/>
      <c r="T53" s="435"/>
      <c r="U53" s="435"/>
      <c r="V53" s="435"/>
      <c r="W53" s="434" t="s">
        <v>10</v>
      </c>
      <c r="X53" s="435"/>
      <c r="Y53" s="435"/>
      <c r="Z53" s="435"/>
      <c r="AA53" s="435"/>
      <c r="AB53" s="435"/>
      <c r="AC53" s="435"/>
      <c r="AD53" s="434" t="s">
        <v>11</v>
      </c>
      <c r="AE53" s="435"/>
      <c r="AF53" s="435"/>
      <c r="AG53" s="435"/>
      <c r="AH53" s="435"/>
      <c r="AI53" s="435"/>
      <c r="AJ53" s="435"/>
      <c r="AK53" s="434" t="s">
        <v>12</v>
      </c>
      <c r="AL53" s="435"/>
      <c r="AM53" s="435"/>
      <c r="AN53" s="435"/>
      <c r="AO53" s="435"/>
      <c r="AP53" s="435"/>
      <c r="AQ53" s="435"/>
      <c r="AR53" s="434" t="s">
        <v>13</v>
      </c>
      <c r="AS53" s="435"/>
      <c r="AT53" s="435"/>
      <c r="AU53" s="435"/>
      <c r="AV53" s="435"/>
      <c r="AW53" s="435"/>
      <c r="AX53" s="728"/>
      <c r="AY53" s="372"/>
      <c r="AZ53" s="373"/>
      <c r="BA53" s="373"/>
      <c r="BB53" s="373"/>
      <c r="BC53" s="373"/>
      <c r="BD53" s="373"/>
      <c r="BE53" s="373"/>
      <c r="BF53" s="373"/>
      <c r="BG53" s="373"/>
      <c r="BH53" s="374"/>
      <c r="BI53" s="374"/>
      <c r="BJ53" s="374"/>
      <c r="BK53" s="374"/>
      <c r="BL53" s="375"/>
    </row>
    <row r="54" spans="1:64" s="9" customFormat="1" ht="13.5" customHeight="1">
      <c r="A54" s="34"/>
      <c r="B54" s="352"/>
      <c r="C54" s="353"/>
      <c r="D54" s="353"/>
      <c r="E54" s="353"/>
      <c r="F54" s="354"/>
      <c r="G54" s="409"/>
      <c r="H54" s="410"/>
      <c r="I54" s="410"/>
      <c r="J54" s="410"/>
      <c r="K54" s="410"/>
      <c r="L54" s="410"/>
      <c r="M54" s="410"/>
      <c r="N54" s="410"/>
      <c r="O54" s="411"/>
      <c r="P54" s="363"/>
      <c r="Q54" s="398"/>
      <c r="R54" s="398"/>
      <c r="S54" s="398"/>
      <c r="T54" s="398"/>
      <c r="U54" s="398"/>
      <c r="V54" s="398"/>
      <c r="W54" s="363"/>
      <c r="X54" s="398"/>
      <c r="Y54" s="398"/>
      <c r="Z54" s="398"/>
      <c r="AA54" s="398"/>
      <c r="AB54" s="398"/>
      <c r="AC54" s="398"/>
      <c r="AD54" s="363"/>
      <c r="AE54" s="398"/>
      <c r="AF54" s="398"/>
      <c r="AG54" s="398"/>
      <c r="AH54" s="398"/>
      <c r="AI54" s="398"/>
      <c r="AJ54" s="398"/>
      <c r="AK54" s="363"/>
      <c r="AL54" s="398"/>
      <c r="AM54" s="398"/>
      <c r="AN54" s="398"/>
      <c r="AO54" s="398"/>
      <c r="AP54" s="398"/>
      <c r="AQ54" s="398"/>
      <c r="AR54" s="363"/>
      <c r="AS54" s="398"/>
      <c r="AT54" s="398"/>
      <c r="AU54" s="398"/>
      <c r="AV54" s="398"/>
      <c r="AW54" s="398"/>
      <c r="AX54" s="733"/>
      <c r="AY54" s="372"/>
      <c r="AZ54" s="373"/>
      <c r="BA54" s="373"/>
      <c r="BB54" s="373"/>
      <c r="BC54" s="373"/>
      <c r="BD54" s="373"/>
      <c r="BE54" s="373"/>
      <c r="BF54" s="373"/>
      <c r="BG54" s="373"/>
      <c r="BH54" s="374"/>
      <c r="BI54" s="374"/>
      <c r="BJ54" s="374"/>
      <c r="BK54" s="374"/>
      <c r="BL54" s="375"/>
    </row>
    <row r="55" spans="1:64" s="9" customFormat="1" ht="25.5" customHeight="1">
      <c r="A55" s="34">
        <v>17</v>
      </c>
      <c r="B55" s="352"/>
      <c r="C55" s="353"/>
      <c r="D55" s="353"/>
      <c r="E55" s="353"/>
      <c r="F55" s="354"/>
      <c r="G55" s="739" t="s">
        <v>22</v>
      </c>
      <c r="H55" s="740"/>
      <c r="I55" s="740"/>
      <c r="J55" s="740"/>
      <c r="K55" s="740"/>
      <c r="L55" s="740"/>
      <c r="M55" s="740"/>
      <c r="N55" s="740"/>
      <c r="O55" s="741"/>
      <c r="P55" s="510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G55" s="511"/>
      <c r="AH55" s="511"/>
      <c r="AI55" s="511"/>
      <c r="AJ55" s="511"/>
      <c r="AK55" s="511"/>
      <c r="AL55" s="511"/>
      <c r="AM55" s="511"/>
      <c r="AN55" s="511"/>
      <c r="AO55" s="511"/>
      <c r="AP55" s="511"/>
      <c r="AQ55" s="511"/>
      <c r="AR55" s="511"/>
      <c r="AS55" s="511"/>
      <c r="AT55" s="511"/>
      <c r="AU55" s="511"/>
      <c r="AV55" s="511"/>
      <c r="AW55" s="511"/>
      <c r="AX55" s="511"/>
      <c r="AY55" s="372" t="s">
        <v>334</v>
      </c>
      <c r="AZ55" s="373"/>
      <c r="BA55" s="373"/>
      <c r="BB55" s="373"/>
      <c r="BC55" s="373"/>
      <c r="BD55" s="373"/>
      <c r="BE55" s="373"/>
      <c r="BF55" s="373"/>
      <c r="BG55" s="373"/>
      <c r="BH55" s="374"/>
      <c r="BI55" s="374"/>
      <c r="BJ55" s="374"/>
      <c r="BK55" s="374"/>
      <c r="BL55" s="375"/>
    </row>
    <row r="56" spans="1:64" s="9" customFormat="1" ht="25.5" customHeight="1">
      <c r="A56" s="34">
        <v>18</v>
      </c>
      <c r="B56" s="352"/>
      <c r="C56" s="353"/>
      <c r="D56" s="353"/>
      <c r="E56" s="353"/>
      <c r="F56" s="354"/>
      <c r="G56" s="748" t="s">
        <v>19</v>
      </c>
      <c r="H56" s="749"/>
      <c r="I56" s="749"/>
      <c r="J56" s="749"/>
      <c r="K56" s="749"/>
      <c r="L56" s="749"/>
      <c r="M56" s="749"/>
      <c r="N56" s="749"/>
      <c r="O56" s="750"/>
      <c r="P56" s="423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4"/>
      <c r="AE56" s="424"/>
      <c r="AF56" s="424"/>
      <c r="AG56" s="424"/>
      <c r="AH56" s="424"/>
      <c r="AI56" s="424"/>
      <c r="AJ56" s="424"/>
      <c r="AK56" s="424"/>
      <c r="AL56" s="424"/>
      <c r="AM56" s="424"/>
      <c r="AN56" s="424"/>
      <c r="AO56" s="424"/>
      <c r="AP56" s="424"/>
      <c r="AQ56" s="424"/>
      <c r="AR56" s="424"/>
      <c r="AS56" s="424"/>
      <c r="AT56" s="424"/>
      <c r="AU56" s="424"/>
      <c r="AV56" s="424"/>
      <c r="AW56" s="424"/>
      <c r="AX56" s="424"/>
      <c r="AY56" s="791" t="s">
        <v>332</v>
      </c>
      <c r="AZ56" s="792"/>
      <c r="BA56" s="792"/>
      <c r="BB56" s="792"/>
      <c r="BC56" s="792"/>
      <c r="BD56" s="792"/>
      <c r="BE56" s="792"/>
      <c r="BF56" s="792"/>
      <c r="BG56" s="792"/>
      <c r="BH56" s="374"/>
      <c r="BI56" s="374"/>
      <c r="BJ56" s="374"/>
      <c r="BK56" s="374"/>
      <c r="BL56" s="375"/>
    </row>
    <row r="57" spans="1:64" s="9" customFormat="1" ht="26.25" customHeight="1" thickBot="1">
      <c r="A57" s="34">
        <v>19</v>
      </c>
      <c r="B57" s="336"/>
      <c r="C57" s="337"/>
      <c r="D57" s="337"/>
      <c r="E57" s="337"/>
      <c r="F57" s="371"/>
      <c r="G57" s="285" t="s">
        <v>328</v>
      </c>
      <c r="H57" s="286"/>
      <c r="I57" s="286"/>
      <c r="J57" s="286"/>
      <c r="K57" s="286"/>
      <c r="L57" s="286"/>
      <c r="M57" s="286"/>
      <c r="N57" s="286"/>
      <c r="O57" s="287"/>
      <c r="P57" s="390"/>
      <c r="Q57" s="391"/>
      <c r="R57" s="391"/>
      <c r="S57" s="391"/>
      <c r="T57" s="391"/>
      <c r="U57" s="391"/>
      <c r="V57" s="391"/>
      <c r="W57" s="391"/>
      <c r="X57" s="391"/>
      <c r="Y57" s="391"/>
      <c r="Z57" s="391"/>
      <c r="AA57" s="391"/>
      <c r="AB57" s="391"/>
      <c r="AC57" s="391"/>
      <c r="AD57" s="391"/>
      <c r="AE57" s="391"/>
      <c r="AF57" s="391"/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391"/>
      <c r="AR57" s="391"/>
      <c r="AS57" s="391"/>
      <c r="AT57" s="391"/>
      <c r="AU57" s="391"/>
      <c r="AV57" s="391"/>
      <c r="AW57" s="391"/>
      <c r="AX57" s="391"/>
      <c r="AY57" s="430" t="s">
        <v>333</v>
      </c>
      <c r="AZ57" s="431"/>
      <c r="BA57" s="431"/>
      <c r="BB57" s="431"/>
      <c r="BC57" s="431"/>
      <c r="BD57" s="431"/>
      <c r="BE57" s="431"/>
      <c r="BF57" s="431"/>
      <c r="BG57" s="431"/>
      <c r="BH57" s="432"/>
      <c r="BI57" s="432"/>
      <c r="BJ57" s="432"/>
      <c r="BK57" s="432"/>
      <c r="BL57" s="433"/>
    </row>
    <row r="58" spans="1:64" s="9" customFormat="1" ht="13.5" customHeight="1" thickBot="1">
      <c r="A58" s="13"/>
      <c r="B58" s="26"/>
      <c r="C58" s="26"/>
      <c r="D58" s="26"/>
      <c r="E58" s="26"/>
      <c r="F58" s="26"/>
      <c r="G58" s="28"/>
      <c r="H58" s="28"/>
      <c r="I58" s="28"/>
      <c r="J58" s="28"/>
      <c r="K58" s="28"/>
      <c r="L58" s="28"/>
      <c r="M58" s="28"/>
      <c r="N58" s="28"/>
      <c r="O58" s="28"/>
      <c r="P58" s="27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 spans="1:64" s="9" customFormat="1" ht="13.5" customHeight="1">
      <c r="A59" s="34">
        <v>20</v>
      </c>
      <c r="B59" s="368" t="str">
        <f>"ポートグループ"&amp;CHAR(10)&amp;"「"&amp;P47&amp;"」、「"&amp;P55&amp;"」"&amp;CHAR(10)&amp;"に割り当てるLANポート"</f>
        <v>ポートグループ
「」、「」
に割り当てるLANポート</v>
      </c>
      <c r="C59" s="369"/>
      <c r="D59" s="369"/>
      <c r="E59" s="369"/>
      <c r="F59" s="369"/>
      <c r="G59" s="369"/>
      <c r="H59" s="369"/>
      <c r="I59" s="369"/>
      <c r="J59" s="369"/>
      <c r="K59" s="369"/>
      <c r="L59" s="369"/>
      <c r="M59" s="369"/>
      <c r="N59" s="369"/>
      <c r="O59" s="454"/>
      <c r="P59" s="456" t="s">
        <v>1</v>
      </c>
      <c r="Q59" s="457"/>
      <c r="R59" s="457"/>
      <c r="S59" s="457"/>
      <c r="T59" s="457"/>
      <c r="U59" s="457"/>
      <c r="V59" s="457"/>
      <c r="W59" s="412" t="s">
        <v>3</v>
      </c>
      <c r="X59" s="457"/>
      <c r="Y59" s="457"/>
      <c r="Z59" s="457"/>
      <c r="AA59" s="457"/>
      <c r="AB59" s="457"/>
      <c r="AC59" s="457"/>
      <c r="AD59" s="412" t="s">
        <v>4</v>
      </c>
      <c r="AE59" s="412"/>
      <c r="AF59" s="412"/>
      <c r="AG59" s="412"/>
      <c r="AH59" s="412"/>
      <c r="AI59" s="412"/>
      <c r="AJ59" s="412"/>
      <c r="AK59" s="412" t="s">
        <v>5</v>
      </c>
      <c r="AL59" s="412"/>
      <c r="AM59" s="412"/>
      <c r="AN59" s="412"/>
      <c r="AO59" s="412"/>
      <c r="AP59" s="412"/>
      <c r="AQ59" s="412"/>
      <c r="AR59" s="412" t="s">
        <v>6</v>
      </c>
      <c r="AS59" s="412"/>
      <c r="AT59" s="412"/>
      <c r="AU59" s="412"/>
      <c r="AV59" s="412"/>
      <c r="AW59" s="412"/>
      <c r="AX59" s="793"/>
      <c r="AY59" s="438" t="s">
        <v>381</v>
      </c>
      <c r="AZ59" s="439"/>
      <c r="BA59" s="439"/>
      <c r="BB59" s="439"/>
      <c r="BC59" s="439"/>
      <c r="BD59" s="439"/>
      <c r="BE59" s="439"/>
      <c r="BF59" s="439"/>
      <c r="BG59" s="439"/>
      <c r="BH59" s="439"/>
      <c r="BI59" s="439"/>
      <c r="BJ59" s="439"/>
      <c r="BK59" s="439"/>
      <c r="BL59" s="440"/>
    </row>
    <row r="60" spans="1:64" s="9" customFormat="1" ht="13.5" customHeight="1">
      <c r="A60" s="13"/>
      <c r="B60" s="352"/>
      <c r="C60" s="353"/>
      <c r="D60" s="353"/>
      <c r="E60" s="353"/>
      <c r="F60" s="353"/>
      <c r="G60" s="353"/>
      <c r="H60" s="353"/>
      <c r="I60" s="353"/>
      <c r="J60" s="353"/>
      <c r="K60" s="353"/>
      <c r="L60" s="353"/>
      <c r="M60" s="353"/>
      <c r="N60" s="353"/>
      <c r="O60" s="455"/>
      <c r="P60" s="729"/>
      <c r="Q60" s="730"/>
      <c r="R60" s="730"/>
      <c r="S60" s="730"/>
      <c r="T60" s="730"/>
      <c r="U60" s="730"/>
      <c r="V60" s="730"/>
      <c r="W60" s="363"/>
      <c r="X60" s="398"/>
      <c r="Y60" s="398"/>
      <c r="Z60" s="398"/>
      <c r="AA60" s="398"/>
      <c r="AB60" s="398"/>
      <c r="AC60" s="398"/>
      <c r="AD60" s="363"/>
      <c r="AE60" s="398"/>
      <c r="AF60" s="398"/>
      <c r="AG60" s="398"/>
      <c r="AH60" s="398"/>
      <c r="AI60" s="398"/>
      <c r="AJ60" s="398"/>
      <c r="AK60" s="363"/>
      <c r="AL60" s="398"/>
      <c r="AM60" s="398"/>
      <c r="AN60" s="398"/>
      <c r="AO60" s="398"/>
      <c r="AP60" s="398"/>
      <c r="AQ60" s="398"/>
      <c r="AR60" s="363"/>
      <c r="AS60" s="398"/>
      <c r="AT60" s="398"/>
      <c r="AU60" s="398"/>
      <c r="AV60" s="398"/>
      <c r="AW60" s="398"/>
      <c r="AX60" s="732"/>
      <c r="AY60" s="441"/>
      <c r="AZ60" s="442"/>
      <c r="BA60" s="442"/>
      <c r="BB60" s="442"/>
      <c r="BC60" s="442"/>
      <c r="BD60" s="442"/>
      <c r="BE60" s="442"/>
      <c r="BF60" s="442"/>
      <c r="BG60" s="442"/>
      <c r="BH60" s="442"/>
      <c r="BI60" s="442"/>
      <c r="BJ60" s="442"/>
      <c r="BK60" s="442"/>
      <c r="BL60" s="443"/>
    </row>
    <row r="61" spans="1:64" s="9" customFormat="1" ht="13.5" customHeight="1">
      <c r="A61" s="13"/>
      <c r="B61" s="352"/>
      <c r="C61" s="353"/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455"/>
      <c r="P61" s="437" t="s">
        <v>9</v>
      </c>
      <c r="Q61" s="435"/>
      <c r="R61" s="435"/>
      <c r="S61" s="435"/>
      <c r="T61" s="435"/>
      <c r="U61" s="435"/>
      <c r="V61" s="435"/>
      <c r="W61" s="434" t="s">
        <v>10</v>
      </c>
      <c r="X61" s="435"/>
      <c r="Y61" s="435"/>
      <c r="Z61" s="435"/>
      <c r="AA61" s="435"/>
      <c r="AB61" s="435"/>
      <c r="AC61" s="435"/>
      <c r="AD61" s="434" t="s">
        <v>11</v>
      </c>
      <c r="AE61" s="435"/>
      <c r="AF61" s="435"/>
      <c r="AG61" s="435"/>
      <c r="AH61" s="435"/>
      <c r="AI61" s="435"/>
      <c r="AJ61" s="435"/>
      <c r="AK61" s="434" t="s">
        <v>12</v>
      </c>
      <c r="AL61" s="435"/>
      <c r="AM61" s="435"/>
      <c r="AN61" s="435"/>
      <c r="AO61" s="435"/>
      <c r="AP61" s="435"/>
      <c r="AQ61" s="435"/>
      <c r="AR61" s="434" t="s">
        <v>13</v>
      </c>
      <c r="AS61" s="435"/>
      <c r="AT61" s="435"/>
      <c r="AU61" s="435"/>
      <c r="AV61" s="435"/>
      <c r="AW61" s="435"/>
      <c r="AX61" s="731"/>
      <c r="AY61" s="441"/>
      <c r="AZ61" s="442"/>
      <c r="BA61" s="442"/>
      <c r="BB61" s="442"/>
      <c r="BC61" s="442"/>
      <c r="BD61" s="442"/>
      <c r="BE61" s="442"/>
      <c r="BF61" s="442"/>
      <c r="BG61" s="442"/>
      <c r="BH61" s="442"/>
      <c r="BI61" s="442"/>
      <c r="BJ61" s="442"/>
      <c r="BK61" s="442"/>
      <c r="BL61" s="443"/>
    </row>
    <row r="62" spans="1:64" s="9" customFormat="1" ht="13.5" customHeight="1" thickBot="1">
      <c r="A62" s="13"/>
      <c r="B62" s="336"/>
      <c r="C62" s="337"/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8"/>
      <c r="P62" s="560"/>
      <c r="Q62" s="561"/>
      <c r="R62" s="561"/>
      <c r="S62" s="561"/>
      <c r="T62" s="561"/>
      <c r="U62" s="561"/>
      <c r="V62" s="561"/>
      <c r="W62" s="562"/>
      <c r="X62" s="561"/>
      <c r="Y62" s="561"/>
      <c r="Z62" s="561"/>
      <c r="AA62" s="561"/>
      <c r="AB62" s="561"/>
      <c r="AC62" s="561"/>
      <c r="AD62" s="562"/>
      <c r="AE62" s="561"/>
      <c r="AF62" s="561"/>
      <c r="AG62" s="561"/>
      <c r="AH62" s="561"/>
      <c r="AI62" s="561"/>
      <c r="AJ62" s="561"/>
      <c r="AK62" s="562"/>
      <c r="AL62" s="561"/>
      <c r="AM62" s="561"/>
      <c r="AN62" s="561"/>
      <c r="AO62" s="561"/>
      <c r="AP62" s="561"/>
      <c r="AQ62" s="561"/>
      <c r="AR62" s="562"/>
      <c r="AS62" s="561"/>
      <c r="AT62" s="561"/>
      <c r="AU62" s="561"/>
      <c r="AV62" s="561"/>
      <c r="AW62" s="561"/>
      <c r="AX62" s="785"/>
      <c r="AY62" s="444"/>
      <c r="AZ62" s="445"/>
      <c r="BA62" s="445"/>
      <c r="BB62" s="445"/>
      <c r="BC62" s="445"/>
      <c r="BD62" s="445"/>
      <c r="BE62" s="445"/>
      <c r="BF62" s="445"/>
      <c r="BG62" s="445"/>
      <c r="BH62" s="445"/>
      <c r="BI62" s="445"/>
      <c r="BJ62" s="445"/>
      <c r="BK62" s="445"/>
      <c r="BL62" s="446"/>
    </row>
    <row r="63" spans="1:64" s="9" customFormat="1" ht="13.5" customHeight="1">
      <c r="A63" s="13"/>
      <c r="B63" s="26"/>
      <c r="C63" s="26"/>
      <c r="D63" s="26"/>
      <c r="E63" s="26"/>
      <c r="F63" s="26"/>
      <c r="G63" s="30"/>
      <c r="H63" s="30"/>
      <c r="I63" s="30"/>
      <c r="J63" s="30"/>
      <c r="K63" s="30"/>
      <c r="L63" s="30"/>
      <c r="M63" s="30"/>
      <c r="N63" s="30"/>
      <c r="O63" s="30"/>
      <c r="P63" s="27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17"/>
    </row>
    <row r="64" spans="1:64" s="9" customFormat="1" ht="13.5" customHeight="1" thickBot="1">
      <c r="A64" s="13"/>
      <c r="B64" s="26" t="s">
        <v>58</v>
      </c>
      <c r="C64" s="26"/>
      <c r="D64" s="26"/>
      <c r="E64" s="26"/>
      <c r="F64" s="26"/>
      <c r="G64" s="30"/>
      <c r="H64" s="30"/>
      <c r="I64" s="30"/>
      <c r="J64" s="30"/>
      <c r="K64" s="30"/>
      <c r="L64" s="30"/>
      <c r="M64" s="30"/>
      <c r="N64" s="30"/>
      <c r="O64" s="30"/>
      <c r="P64" s="27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17"/>
    </row>
    <row r="65" spans="1:64" s="9" customFormat="1" ht="13.5" customHeight="1" thickBot="1">
      <c r="A65" s="204" t="s">
        <v>390</v>
      </c>
      <c r="B65" s="288" t="s">
        <v>35</v>
      </c>
      <c r="C65" s="483"/>
      <c r="D65" s="483"/>
      <c r="E65" s="483"/>
      <c r="F65" s="483"/>
      <c r="G65" s="483"/>
      <c r="H65" s="483"/>
      <c r="I65" s="483"/>
      <c r="J65" s="483"/>
      <c r="K65" s="483"/>
      <c r="L65" s="483"/>
      <c r="M65" s="483"/>
      <c r="N65" s="483"/>
      <c r="O65" s="484"/>
      <c r="P65" s="349" t="s">
        <v>2</v>
      </c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G65" s="318"/>
      <c r="AH65" s="318"/>
      <c r="AI65" s="318"/>
      <c r="AJ65" s="318"/>
      <c r="AK65" s="318"/>
      <c r="AL65" s="318"/>
      <c r="AM65" s="318"/>
      <c r="AN65" s="318"/>
      <c r="AO65" s="318"/>
      <c r="AP65" s="318"/>
      <c r="AQ65" s="318"/>
      <c r="AR65" s="318"/>
      <c r="AS65" s="318"/>
      <c r="AT65" s="318"/>
      <c r="AU65" s="318"/>
      <c r="AV65" s="318"/>
      <c r="AW65" s="318"/>
      <c r="AX65" s="746"/>
      <c r="AY65" s="269" t="s">
        <v>259</v>
      </c>
      <c r="AZ65" s="270"/>
      <c r="BA65" s="270"/>
      <c r="BB65" s="270"/>
      <c r="BC65" s="270"/>
      <c r="BD65" s="270"/>
      <c r="BE65" s="270"/>
      <c r="BF65" s="270"/>
      <c r="BG65" s="270"/>
      <c r="BH65" s="270"/>
      <c r="BI65" s="270"/>
      <c r="BJ65" s="270"/>
      <c r="BK65" s="270"/>
      <c r="BL65" s="271"/>
    </row>
    <row r="66" spans="1:64" s="9" customFormat="1" ht="39" customHeight="1" thickTop="1" thickBot="1">
      <c r="A66" s="34">
        <v>21</v>
      </c>
      <c r="B66" s="548" t="s">
        <v>36</v>
      </c>
      <c r="C66" s="558"/>
      <c r="D66" s="558"/>
      <c r="E66" s="558"/>
      <c r="F66" s="559"/>
      <c r="G66" s="564" t="s">
        <v>18</v>
      </c>
      <c r="H66" s="356"/>
      <c r="I66" s="356"/>
      <c r="J66" s="356"/>
      <c r="K66" s="356"/>
      <c r="L66" s="356"/>
      <c r="M66" s="356"/>
      <c r="N66" s="356"/>
      <c r="O66" s="565"/>
      <c r="P66" s="361"/>
      <c r="Q66" s="450"/>
      <c r="R66" s="450"/>
      <c r="S66" s="450"/>
      <c r="T66" s="450"/>
      <c r="U66" s="450"/>
      <c r="V66" s="450"/>
      <c r="W66" s="450"/>
      <c r="X66" s="450"/>
      <c r="Y66" s="450"/>
      <c r="Z66" s="450"/>
      <c r="AA66" s="450"/>
      <c r="AB66" s="450"/>
      <c r="AC66" s="450"/>
      <c r="AD66" s="450"/>
      <c r="AE66" s="450"/>
      <c r="AF66" s="450"/>
      <c r="AG66" s="450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0"/>
      <c r="AT66" s="450"/>
      <c r="AU66" s="450"/>
      <c r="AV66" s="450"/>
      <c r="AW66" s="450"/>
      <c r="AX66" s="547"/>
      <c r="AY66" s="452" t="s">
        <v>337</v>
      </c>
      <c r="AZ66" s="452"/>
      <c r="BA66" s="452"/>
      <c r="BB66" s="452"/>
      <c r="BC66" s="452"/>
      <c r="BD66" s="452"/>
      <c r="BE66" s="452"/>
      <c r="BF66" s="452"/>
      <c r="BG66" s="452"/>
      <c r="BH66" s="452"/>
      <c r="BI66" s="452"/>
      <c r="BJ66" s="452"/>
      <c r="BK66" s="452"/>
      <c r="BL66" s="453"/>
    </row>
    <row r="67" spans="1:64" s="9" customFormat="1" ht="13.5" customHeight="1">
      <c r="A67" s="13"/>
      <c r="B67" s="29"/>
      <c r="C67" s="29"/>
      <c r="D67" s="29"/>
      <c r="E67" s="29"/>
      <c r="F67" s="29"/>
      <c r="G67" s="30"/>
      <c r="H67" s="30"/>
      <c r="I67" s="30"/>
      <c r="J67" s="30"/>
      <c r="K67" s="30"/>
      <c r="L67" s="30"/>
      <c r="M67" s="30"/>
      <c r="N67" s="30"/>
      <c r="O67" s="30"/>
      <c r="P67" s="42"/>
      <c r="Q67" s="42"/>
      <c r="R67" s="42"/>
      <c r="S67" s="42"/>
      <c r="T67" s="42"/>
      <c r="U67" s="42"/>
      <c r="V67" s="42"/>
      <c r="W67" s="32"/>
      <c r="X67" s="32"/>
      <c r="Y67" s="32"/>
      <c r="Z67" s="32"/>
      <c r="AA67" s="32"/>
      <c r="AB67" s="32"/>
      <c r="AC67" s="3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17"/>
    </row>
    <row r="68" spans="1:64" s="9" customFormat="1" ht="13.5" customHeight="1">
      <c r="A68" s="13"/>
      <c r="B68" s="26"/>
      <c r="C68" s="26"/>
      <c r="D68" s="26"/>
      <c r="E68" s="26"/>
      <c r="F68" s="26"/>
      <c r="G68" s="30"/>
      <c r="H68" s="30"/>
      <c r="I68" s="30"/>
      <c r="J68" s="30"/>
      <c r="K68" s="30"/>
      <c r="L68" s="30"/>
      <c r="M68" s="30"/>
      <c r="N68" s="30"/>
      <c r="O68" s="30"/>
      <c r="P68" s="27"/>
      <c r="Q68" s="25"/>
      <c r="R68" s="25"/>
      <c r="S68" s="25"/>
      <c r="T68" s="25"/>
      <c r="U68" s="25"/>
      <c r="V68" s="25"/>
      <c r="W68" s="25"/>
      <c r="X68" s="25"/>
      <c r="Y68" s="25"/>
      <c r="Z68" s="797"/>
      <c r="AA68" s="797"/>
      <c r="AB68" s="797"/>
      <c r="AC68" s="797"/>
      <c r="AD68" s="797"/>
      <c r="AE68" s="798"/>
      <c r="AF68" s="798"/>
      <c r="AG68" s="798"/>
      <c r="AH68" s="798"/>
      <c r="AI68" s="798"/>
      <c r="AJ68" s="798"/>
      <c r="AK68" s="798"/>
      <c r="AL68" s="798"/>
      <c r="AM68" s="798"/>
      <c r="AN68" s="798"/>
      <c r="AO68" s="798"/>
      <c r="AP68" s="798"/>
      <c r="AQ68" s="798"/>
      <c r="AR68" s="798"/>
      <c r="AS68" s="798"/>
      <c r="AT68" s="798"/>
      <c r="AU68" s="798"/>
      <c r="AV68" s="798"/>
      <c r="AW68" s="798"/>
      <c r="AX68" s="798"/>
      <c r="AY68" s="17"/>
    </row>
    <row r="69" spans="1:64" s="9" customFormat="1" ht="13.5" customHeight="1">
      <c r="A69" s="47" t="s">
        <v>28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12"/>
      <c r="Q69" s="12"/>
      <c r="R69" s="12"/>
      <c r="S69" s="12"/>
      <c r="T69" s="12"/>
      <c r="U69" s="12"/>
      <c r="V69" s="12"/>
      <c r="W69" s="12"/>
      <c r="X69" s="12"/>
      <c r="Y69" s="21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</row>
    <row r="70" spans="1:64" s="9" customFormat="1" ht="13.5" customHeight="1" thickBot="1">
      <c r="A70" s="13"/>
      <c r="B70" s="14" t="s">
        <v>29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12"/>
      <c r="Q70" s="12"/>
      <c r="R70" s="12"/>
      <c r="S70" s="12"/>
      <c r="T70" s="12"/>
      <c r="U70" s="12"/>
      <c r="V70" s="12"/>
      <c r="W70" s="12"/>
      <c r="X70" s="12"/>
      <c r="Y70" s="21"/>
      <c r="Z70" s="199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</row>
    <row r="71" spans="1:64" s="9" customFormat="1" ht="13.5" customHeight="1" thickBot="1">
      <c r="A71" s="204" t="s">
        <v>390</v>
      </c>
      <c r="B71" s="288" t="s">
        <v>35</v>
      </c>
      <c r="C71" s="289"/>
      <c r="D71" s="289"/>
      <c r="E71" s="289"/>
      <c r="F71" s="289"/>
      <c r="G71" s="289"/>
      <c r="H71" s="289"/>
      <c r="I71" s="289"/>
      <c r="J71" s="289"/>
      <c r="K71" s="289"/>
      <c r="L71" s="289"/>
      <c r="M71" s="289"/>
      <c r="N71" s="289"/>
      <c r="O71" s="290"/>
      <c r="P71" s="794" t="s">
        <v>2</v>
      </c>
      <c r="Q71" s="795"/>
      <c r="R71" s="795"/>
      <c r="S71" s="795"/>
      <c r="T71" s="795"/>
      <c r="U71" s="795"/>
      <c r="V71" s="795"/>
      <c r="W71" s="795"/>
      <c r="X71" s="795"/>
      <c r="Y71" s="795"/>
      <c r="Z71" s="795"/>
      <c r="AA71" s="795"/>
      <c r="AB71" s="795"/>
      <c r="AC71" s="795"/>
      <c r="AD71" s="795"/>
      <c r="AE71" s="795"/>
      <c r="AF71" s="795"/>
      <c r="AG71" s="795"/>
      <c r="AH71" s="795"/>
      <c r="AI71" s="795"/>
      <c r="AJ71" s="795"/>
      <c r="AK71" s="795"/>
      <c r="AL71" s="795"/>
      <c r="AM71" s="795"/>
      <c r="AN71" s="795"/>
      <c r="AO71" s="795"/>
      <c r="AP71" s="795"/>
      <c r="AQ71" s="795"/>
      <c r="AR71" s="795"/>
      <c r="AS71" s="795"/>
      <c r="AT71" s="795"/>
      <c r="AU71" s="795"/>
      <c r="AV71" s="795"/>
      <c r="AW71" s="795"/>
      <c r="AX71" s="796"/>
      <c r="AY71" s="269" t="s">
        <v>259</v>
      </c>
      <c r="AZ71" s="270"/>
      <c r="BA71" s="270"/>
      <c r="BB71" s="270"/>
      <c r="BC71" s="270"/>
      <c r="BD71" s="270"/>
      <c r="BE71" s="270"/>
      <c r="BF71" s="270"/>
      <c r="BG71" s="270"/>
      <c r="BH71" s="270"/>
      <c r="BI71" s="270"/>
      <c r="BJ71" s="270"/>
      <c r="BK71" s="270"/>
      <c r="BL71" s="271"/>
    </row>
    <row r="72" spans="1:64" s="9" customFormat="1" ht="27.75" customHeight="1" thickTop="1" thickBot="1">
      <c r="A72" s="34">
        <v>22</v>
      </c>
      <c r="B72" s="293" t="s">
        <v>30</v>
      </c>
      <c r="C72" s="294"/>
      <c r="D72" s="294"/>
      <c r="E72" s="294"/>
      <c r="F72" s="294"/>
      <c r="G72" s="295" t="s">
        <v>26</v>
      </c>
      <c r="H72" s="296"/>
      <c r="I72" s="296"/>
      <c r="J72" s="296"/>
      <c r="K72" s="296"/>
      <c r="L72" s="296"/>
      <c r="M72" s="296"/>
      <c r="N72" s="296"/>
      <c r="O72" s="297"/>
      <c r="P72" s="301"/>
      <c r="Q72" s="302"/>
      <c r="R72" s="302"/>
      <c r="S72" s="302"/>
      <c r="T72" s="302"/>
      <c r="U72" s="302"/>
      <c r="V72" s="302"/>
      <c r="W72" s="302"/>
      <c r="X72" s="302"/>
      <c r="Y72" s="302"/>
      <c r="Z72" s="302"/>
      <c r="AA72" s="302"/>
      <c r="AB72" s="302"/>
      <c r="AC72" s="302"/>
      <c r="AD72" s="302"/>
      <c r="AE72" s="302"/>
      <c r="AF72" s="302"/>
      <c r="AG72" s="302"/>
      <c r="AH72" s="302"/>
      <c r="AI72" s="302"/>
      <c r="AJ72" s="302"/>
      <c r="AK72" s="302"/>
      <c r="AL72" s="302"/>
      <c r="AM72" s="302"/>
      <c r="AN72" s="302"/>
      <c r="AO72" s="302"/>
      <c r="AP72" s="302"/>
      <c r="AQ72" s="302"/>
      <c r="AR72" s="302"/>
      <c r="AS72" s="302"/>
      <c r="AT72" s="302"/>
      <c r="AU72" s="302"/>
      <c r="AV72" s="302"/>
      <c r="AW72" s="302"/>
      <c r="AX72" s="522"/>
      <c r="AY72" s="272" t="s">
        <v>382</v>
      </c>
      <c r="AZ72" s="273"/>
      <c r="BA72" s="273"/>
      <c r="BB72" s="273"/>
      <c r="BC72" s="273"/>
      <c r="BD72" s="273"/>
      <c r="BE72" s="273"/>
      <c r="BF72" s="273"/>
      <c r="BG72" s="273"/>
      <c r="BH72" s="273"/>
      <c r="BI72" s="273"/>
      <c r="BJ72" s="273"/>
      <c r="BK72" s="273"/>
      <c r="BL72" s="274"/>
    </row>
    <row r="73" spans="1:64" s="9" customFormat="1" ht="13.5" customHeight="1" thickTop="1" thickBot="1">
      <c r="A73" s="34">
        <v>23</v>
      </c>
      <c r="B73" s="293"/>
      <c r="C73" s="294"/>
      <c r="D73" s="294"/>
      <c r="E73" s="294"/>
      <c r="F73" s="294"/>
      <c r="G73" s="298" t="s">
        <v>18</v>
      </c>
      <c r="H73" s="299"/>
      <c r="I73" s="299"/>
      <c r="J73" s="299"/>
      <c r="K73" s="299"/>
      <c r="L73" s="299"/>
      <c r="M73" s="299"/>
      <c r="N73" s="299"/>
      <c r="O73" s="300"/>
      <c r="P73" s="303"/>
      <c r="Q73" s="304"/>
      <c r="R73" s="304"/>
      <c r="S73" s="304"/>
      <c r="T73" s="304"/>
      <c r="U73" s="304"/>
      <c r="V73" s="304"/>
      <c r="W73" s="304"/>
      <c r="X73" s="304"/>
      <c r="Y73" s="304"/>
      <c r="Z73" s="304"/>
      <c r="AA73" s="304"/>
      <c r="AB73" s="304"/>
      <c r="AC73" s="304"/>
      <c r="AD73" s="304"/>
      <c r="AE73" s="304"/>
      <c r="AF73" s="304"/>
      <c r="AG73" s="304"/>
      <c r="AH73" s="304"/>
      <c r="AI73" s="304"/>
      <c r="AJ73" s="304"/>
      <c r="AK73" s="304"/>
      <c r="AL73" s="304"/>
      <c r="AM73" s="304"/>
      <c r="AN73" s="304"/>
      <c r="AO73" s="304"/>
      <c r="AP73" s="304"/>
      <c r="AQ73" s="304"/>
      <c r="AR73" s="304"/>
      <c r="AS73" s="304"/>
      <c r="AT73" s="304"/>
      <c r="AU73" s="304"/>
      <c r="AV73" s="304"/>
      <c r="AW73" s="304"/>
      <c r="AX73" s="799"/>
      <c r="AY73" s="275" t="s">
        <v>383</v>
      </c>
      <c r="AZ73" s="276"/>
      <c r="BA73" s="276"/>
      <c r="BB73" s="276"/>
      <c r="BC73" s="276"/>
      <c r="BD73" s="276"/>
      <c r="BE73" s="276"/>
      <c r="BF73" s="276"/>
      <c r="BG73" s="276"/>
      <c r="BH73" s="276"/>
      <c r="BI73" s="276"/>
      <c r="BJ73" s="276"/>
      <c r="BK73" s="276"/>
      <c r="BL73" s="277"/>
    </row>
    <row r="74" spans="1:64" s="9" customFormat="1" ht="36" customHeight="1" thickTop="1">
      <c r="A74" s="34">
        <v>24</v>
      </c>
      <c r="B74" s="278" t="s">
        <v>31</v>
      </c>
      <c r="C74" s="279"/>
      <c r="D74" s="279"/>
      <c r="E74" s="279"/>
      <c r="F74" s="279"/>
      <c r="G74" s="751" t="s">
        <v>32</v>
      </c>
      <c r="H74" s="752"/>
      <c r="I74" s="752"/>
      <c r="J74" s="752"/>
      <c r="K74" s="752"/>
      <c r="L74" s="752"/>
      <c r="M74" s="752"/>
      <c r="N74" s="752"/>
      <c r="O74" s="753"/>
      <c r="P74" s="301"/>
      <c r="Q74" s="302"/>
      <c r="R74" s="302"/>
      <c r="S74" s="302"/>
      <c r="T74" s="302"/>
      <c r="U74" s="302"/>
      <c r="V74" s="302"/>
      <c r="W74" s="302"/>
      <c r="X74" s="302"/>
      <c r="Y74" s="302"/>
      <c r="Z74" s="302"/>
      <c r="AA74" s="302"/>
      <c r="AB74" s="302"/>
      <c r="AC74" s="302"/>
      <c r="AD74" s="302"/>
      <c r="AE74" s="302"/>
      <c r="AF74" s="302"/>
      <c r="AG74" s="302"/>
      <c r="AH74" s="302"/>
      <c r="AI74" s="302"/>
      <c r="AJ74" s="302"/>
      <c r="AK74" s="302"/>
      <c r="AL74" s="302"/>
      <c r="AM74" s="302"/>
      <c r="AN74" s="302"/>
      <c r="AO74" s="302"/>
      <c r="AP74" s="302"/>
      <c r="AQ74" s="302"/>
      <c r="AR74" s="302"/>
      <c r="AS74" s="302"/>
      <c r="AT74" s="302"/>
      <c r="AU74" s="302"/>
      <c r="AV74" s="302"/>
      <c r="AW74" s="302"/>
      <c r="AX74" s="522"/>
      <c r="AY74" s="305" t="s">
        <v>347</v>
      </c>
      <c r="AZ74" s="306"/>
      <c r="BA74" s="306"/>
      <c r="BB74" s="306"/>
      <c r="BC74" s="306"/>
      <c r="BD74" s="306"/>
      <c r="BE74" s="306"/>
      <c r="BF74" s="306"/>
      <c r="BG74" s="306"/>
      <c r="BH74" s="306"/>
      <c r="BI74" s="306"/>
      <c r="BJ74" s="306"/>
      <c r="BK74" s="306"/>
      <c r="BL74" s="307"/>
    </row>
    <row r="75" spans="1:64" s="9" customFormat="1" ht="27.75" customHeight="1" thickBot="1">
      <c r="A75" s="34">
        <v>25</v>
      </c>
      <c r="B75" s="280"/>
      <c r="C75" s="281"/>
      <c r="D75" s="281"/>
      <c r="E75" s="281"/>
      <c r="F75" s="281"/>
      <c r="G75" s="757" t="s">
        <v>33</v>
      </c>
      <c r="H75" s="758"/>
      <c r="I75" s="758"/>
      <c r="J75" s="758"/>
      <c r="K75" s="758"/>
      <c r="L75" s="758"/>
      <c r="M75" s="758"/>
      <c r="N75" s="758"/>
      <c r="O75" s="759"/>
      <c r="P75" s="311"/>
      <c r="Q75" s="312"/>
      <c r="R75" s="312"/>
      <c r="S75" s="312"/>
      <c r="T75" s="312"/>
      <c r="U75" s="312"/>
      <c r="V75" s="312"/>
      <c r="W75" s="312"/>
      <c r="X75" s="312"/>
      <c r="Y75" s="312"/>
      <c r="Z75" s="312"/>
      <c r="AA75" s="312"/>
      <c r="AB75" s="312"/>
      <c r="AC75" s="312"/>
      <c r="AD75" s="312"/>
      <c r="AE75" s="312"/>
      <c r="AF75" s="312"/>
      <c r="AG75" s="312"/>
      <c r="AH75" s="312"/>
      <c r="AI75" s="312"/>
      <c r="AJ75" s="312"/>
      <c r="AK75" s="312"/>
      <c r="AL75" s="312"/>
      <c r="AM75" s="312"/>
      <c r="AN75" s="312"/>
      <c r="AO75" s="312"/>
      <c r="AP75" s="312"/>
      <c r="AQ75" s="312"/>
      <c r="AR75" s="312"/>
      <c r="AS75" s="312"/>
      <c r="AT75" s="312"/>
      <c r="AU75" s="312"/>
      <c r="AV75" s="312"/>
      <c r="AW75" s="312"/>
      <c r="AX75" s="313"/>
      <c r="AY75" s="308" t="s">
        <v>348</v>
      </c>
      <c r="AZ75" s="309"/>
      <c r="BA75" s="309"/>
      <c r="BB75" s="309"/>
      <c r="BC75" s="309"/>
      <c r="BD75" s="309"/>
      <c r="BE75" s="309"/>
      <c r="BF75" s="309"/>
      <c r="BG75" s="309"/>
      <c r="BH75" s="309"/>
      <c r="BI75" s="309"/>
      <c r="BJ75" s="309"/>
      <c r="BK75" s="309"/>
      <c r="BL75" s="310"/>
    </row>
    <row r="76" spans="1:64" s="9" customFormat="1" ht="13.5" customHeight="1">
      <c r="A76" s="13"/>
      <c r="B76" s="14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12"/>
      <c r="Q76" s="12"/>
      <c r="R76" s="12"/>
      <c r="S76" s="12"/>
      <c r="T76" s="12"/>
      <c r="U76" s="12"/>
      <c r="V76" s="12"/>
      <c r="W76" s="12"/>
      <c r="X76" s="12"/>
      <c r="Y76" s="21"/>
      <c r="Z76" s="36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21"/>
    </row>
    <row r="77" spans="1:64" s="9" customFormat="1" ht="13.5" customHeight="1" thickBot="1">
      <c r="A77" s="13"/>
      <c r="B77" s="14" t="s">
        <v>403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12"/>
      <c r="Q77" s="12"/>
      <c r="R77" s="12"/>
      <c r="S77" s="12"/>
      <c r="T77" s="12"/>
      <c r="U77" s="12"/>
      <c r="V77" s="12"/>
      <c r="W77" s="12"/>
      <c r="X77" s="12"/>
      <c r="Y77" s="21"/>
      <c r="Z77" s="35"/>
      <c r="AA77" s="35"/>
      <c r="AB77" s="35"/>
      <c r="AC77" s="35"/>
      <c r="AD77" s="35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21"/>
    </row>
    <row r="78" spans="1:64" s="9" customFormat="1" ht="13.5" customHeight="1" thickBot="1">
      <c r="A78" s="204" t="s">
        <v>390</v>
      </c>
      <c r="B78" s="288" t="s">
        <v>35</v>
      </c>
      <c r="C78" s="289"/>
      <c r="D78" s="289"/>
      <c r="E78" s="289"/>
      <c r="F78" s="289"/>
      <c r="G78" s="289"/>
      <c r="H78" s="289"/>
      <c r="I78" s="289"/>
      <c r="J78" s="289"/>
      <c r="K78" s="289"/>
      <c r="L78" s="289"/>
      <c r="M78" s="289"/>
      <c r="N78" s="289"/>
      <c r="O78" s="290"/>
      <c r="P78" s="794" t="s">
        <v>2</v>
      </c>
      <c r="Q78" s="795"/>
      <c r="R78" s="795"/>
      <c r="S78" s="795"/>
      <c r="T78" s="795"/>
      <c r="U78" s="795"/>
      <c r="V78" s="795"/>
      <c r="W78" s="795"/>
      <c r="X78" s="795"/>
      <c r="Y78" s="795"/>
      <c r="Z78" s="795"/>
      <c r="AA78" s="795"/>
      <c r="AB78" s="795"/>
      <c r="AC78" s="795"/>
      <c r="AD78" s="795"/>
      <c r="AE78" s="795"/>
      <c r="AF78" s="795"/>
      <c r="AG78" s="795"/>
      <c r="AH78" s="795"/>
      <c r="AI78" s="795"/>
      <c r="AJ78" s="795"/>
      <c r="AK78" s="795"/>
      <c r="AL78" s="795"/>
      <c r="AM78" s="795"/>
      <c r="AN78" s="795"/>
      <c r="AO78" s="795"/>
      <c r="AP78" s="795"/>
      <c r="AQ78" s="795"/>
      <c r="AR78" s="795"/>
      <c r="AS78" s="795"/>
      <c r="AT78" s="795"/>
      <c r="AU78" s="795"/>
      <c r="AV78" s="795"/>
      <c r="AW78" s="795"/>
      <c r="AX78" s="796"/>
      <c r="AY78" s="269" t="s">
        <v>259</v>
      </c>
      <c r="AZ78" s="270"/>
      <c r="BA78" s="270"/>
      <c r="BB78" s="270"/>
      <c r="BC78" s="270"/>
      <c r="BD78" s="270"/>
      <c r="BE78" s="270"/>
      <c r="BF78" s="270"/>
      <c r="BG78" s="270"/>
      <c r="BH78" s="270"/>
      <c r="BI78" s="270"/>
      <c r="BJ78" s="270"/>
      <c r="BK78" s="270"/>
      <c r="BL78" s="271"/>
    </row>
    <row r="79" spans="1:64" s="9" customFormat="1" ht="27" customHeight="1" thickTop="1" thickBot="1">
      <c r="A79" s="34">
        <v>26</v>
      </c>
      <c r="B79" s="293" t="s">
        <v>30</v>
      </c>
      <c r="C79" s="294"/>
      <c r="D79" s="294"/>
      <c r="E79" s="294"/>
      <c r="F79" s="294"/>
      <c r="G79" s="295" t="s">
        <v>26</v>
      </c>
      <c r="H79" s="296"/>
      <c r="I79" s="296"/>
      <c r="J79" s="296"/>
      <c r="K79" s="296"/>
      <c r="L79" s="296"/>
      <c r="M79" s="296"/>
      <c r="N79" s="296"/>
      <c r="O79" s="297"/>
      <c r="P79" s="301"/>
      <c r="Q79" s="302"/>
      <c r="R79" s="302"/>
      <c r="S79" s="302"/>
      <c r="T79" s="302"/>
      <c r="U79" s="302"/>
      <c r="V79" s="302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  <c r="AG79" s="302"/>
      <c r="AH79" s="302"/>
      <c r="AI79" s="302"/>
      <c r="AJ79" s="302"/>
      <c r="AK79" s="302"/>
      <c r="AL79" s="302"/>
      <c r="AM79" s="302"/>
      <c r="AN79" s="302"/>
      <c r="AO79" s="302"/>
      <c r="AP79" s="302"/>
      <c r="AQ79" s="302"/>
      <c r="AR79" s="302"/>
      <c r="AS79" s="302"/>
      <c r="AT79" s="302"/>
      <c r="AU79" s="302"/>
      <c r="AV79" s="302"/>
      <c r="AW79" s="302"/>
      <c r="AX79" s="522"/>
      <c r="AY79" s="620" t="s">
        <v>384</v>
      </c>
      <c r="AZ79" s="283"/>
      <c r="BA79" s="283"/>
      <c r="BB79" s="283"/>
      <c r="BC79" s="283"/>
      <c r="BD79" s="283"/>
      <c r="BE79" s="283"/>
      <c r="BF79" s="283"/>
      <c r="BG79" s="283"/>
      <c r="BH79" s="283"/>
      <c r="BI79" s="283"/>
      <c r="BJ79" s="283"/>
      <c r="BK79" s="283"/>
      <c r="BL79" s="621"/>
    </row>
    <row r="80" spans="1:64" s="9" customFormat="1" ht="13.5" customHeight="1" thickTop="1" thickBot="1">
      <c r="A80" s="34">
        <v>27</v>
      </c>
      <c r="B80" s="548"/>
      <c r="C80" s="356"/>
      <c r="D80" s="356"/>
      <c r="E80" s="356"/>
      <c r="F80" s="356"/>
      <c r="G80" s="760" t="s">
        <v>18</v>
      </c>
      <c r="H80" s="761"/>
      <c r="I80" s="761"/>
      <c r="J80" s="761"/>
      <c r="K80" s="761"/>
      <c r="L80" s="761"/>
      <c r="M80" s="761"/>
      <c r="N80" s="761"/>
      <c r="O80" s="762"/>
      <c r="P80" s="311"/>
      <c r="Q80" s="312"/>
      <c r="R80" s="312"/>
      <c r="S80" s="312"/>
      <c r="T80" s="312"/>
      <c r="U80" s="312"/>
      <c r="V80" s="312"/>
      <c r="W80" s="312"/>
      <c r="X80" s="312"/>
      <c r="Y80" s="312"/>
      <c r="Z80" s="312"/>
      <c r="AA80" s="312"/>
      <c r="AB80" s="312"/>
      <c r="AC80" s="312"/>
      <c r="AD80" s="312"/>
      <c r="AE80" s="312"/>
      <c r="AF80" s="312"/>
      <c r="AG80" s="312"/>
      <c r="AH80" s="312"/>
      <c r="AI80" s="312"/>
      <c r="AJ80" s="312"/>
      <c r="AK80" s="312"/>
      <c r="AL80" s="312"/>
      <c r="AM80" s="312"/>
      <c r="AN80" s="312"/>
      <c r="AO80" s="312"/>
      <c r="AP80" s="312"/>
      <c r="AQ80" s="312"/>
      <c r="AR80" s="312"/>
      <c r="AS80" s="312"/>
      <c r="AT80" s="312"/>
      <c r="AU80" s="312"/>
      <c r="AV80" s="312"/>
      <c r="AW80" s="312"/>
      <c r="AX80" s="313"/>
      <c r="AY80" s="800" t="s">
        <v>385</v>
      </c>
      <c r="AZ80" s="286"/>
      <c r="BA80" s="286"/>
      <c r="BB80" s="286"/>
      <c r="BC80" s="286"/>
      <c r="BD80" s="286"/>
      <c r="BE80" s="286"/>
      <c r="BF80" s="286"/>
      <c r="BG80" s="286"/>
      <c r="BH80" s="286"/>
      <c r="BI80" s="286"/>
      <c r="BJ80" s="286"/>
      <c r="BK80" s="286"/>
      <c r="BL80" s="648"/>
    </row>
    <row r="81" spans="1:78" s="9" customFormat="1" ht="13.5" customHeight="1">
      <c r="A81" s="13"/>
      <c r="B81" s="14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12"/>
      <c r="Q81" s="12"/>
      <c r="R81" s="12"/>
      <c r="S81" s="12"/>
      <c r="T81" s="12"/>
      <c r="U81" s="12"/>
      <c r="V81" s="12"/>
      <c r="W81" s="12"/>
      <c r="X81" s="12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</row>
    <row r="82" spans="1:78" s="9" customFormat="1" ht="13.5" customHeight="1" thickBot="1">
      <c r="A82" s="47" t="s">
        <v>349</v>
      </c>
      <c r="B82" s="14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12"/>
      <c r="Q82" s="12"/>
      <c r="R82" s="12"/>
      <c r="S82" s="12"/>
      <c r="T82" s="12"/>
      <c r="U82" s="12"/>
      <c r="V82" s="12"/>
      <c r="W82" s="12"/>
      <c r="X82" s="12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</row>
    <row r="83" spans="1:78" s="9" customFormat="1" ht="13.5" customHeight="1" thickBot="1">
      <c r="A83" s="204" t="s">
        <v>390</v>
      </c>
      <c r="B83" s="288" t="s">
        <v>35</v>
      </c>
      <c r="C83" s="289"/>
      <c r="D83" s="289"/>
      <c r="E83" s="289"/>
      <c r="F83" s="289"/>
      <c r="G83" s="289"/>
      <c r="H83" s="289"/>
      <c r="I83" s="289"/>
      <c r="J83" s="289"/>
      <c r="K83" s="289"/>
      <c r="L83" s="289"/>
      <c r="M83" s="289"/>
      <c r="N83" s="289"/>
      <c r="O83" s="290"/>
      <c r="P83" s="349" t="s">
        <v>2</v>
      </c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  <c r="AG83" s="318"/>
      <c r="AH83" s="318"/>
      <c r="AI83" s="318"/>
      <c r="AJ83" s="318"/>
      <c r="AK83" s="318"/>
      <c r="AL83" s="318"/>
      <c r="AM83" s="318"/>
      <c r="AN83" s="318"/>
      <c r="AO83" s="318"/>
      <c r="AP83" s="318"/>
      <c r="AQ83" s="318"/>
      <c r="AR83" s="318"/>
      <c r="AS83" s="318"/>
      <c r="AT83" s="318"/>
      <c r="AU83" s="318"/>
      <c r="AV83" s="318"/>
      <c r="AW83" s="318"/>
      <c r="AX83" s="318"/>
      <c r="AY83" s="269" t="s">
        <v>259</v>
      </c>
      <c r="AZ83" s="270"/>
      <c r="BA83" s="270"/>
      <c r="BB83" s="270"/>
      <c r="BC83" s="270"/>
      <c r="BD83" s="270"/>
      <c r="BE83" s="270"/>
      <c r="BF83" s="270"/>
      <c r="BG83" s="270"/>
      <c r="BH83" s="270"/>
      <c r="BI83" s="270"/>
      <c r="BJ83" s="270"/>
      <c r="BK83" s="270"/>
      <c r="BL83" s="271"/>
    </row>
    <row r="84" spans="1:78" s="9" customFormat="1" ht="26.25" customHeight="1" thickTop="1">
      <c r="A84" s="34">
        <v>28</v>
      </c>
      <c r="B84" s="333" t="s">
        <v>350</v>
      </c>
      <c r="C84" s="334"/>
      <c r="D84" s="334"/>
      <c r="E84" s="334"/>
      <c r="F84" s="334"/>
      <c r="G84" s="282" t="s">
        <v>34</v>
      </c>
      <c r="H84" s="283"/>
      <c r="I84" s="283"/>
      <c r="J84" s="283"/>
      <c r="K84" s="283"/>
      <c r="L84" s="283"/>
      <c r="M84" s="283"/>
      <c r="N84" s="283"/>
      <c r="O84" s="284"/>
      <c r="P84" s="600"/>
      <c r="Q84" s="601"/>
      <c r="R84" s="601"/>
      <c r="S84" s="601"/>
      <c r="T84" s="601"/>
      <c r="U84" s="601"/>
      <c r="V84" s="601"/>
      <c r="W84" s="601"/>
      <c r="X84" s="601"/>
      <c r="Y84" s="601"/>
      <c r="Z84" s="601"/>
      <c r="AA84" s="601"/>
      <c r="AB84" s="601"/>
      <c r="AC84" s="601"/>
      <c r="AD84" s="601"/>
      <c r="AE84" s="601"/>
      <c r="AF84" s="601"/>
      <c r="AG84" s="601"/>
      <c r="AH84" s="601"/>
      <c r="AI84" s="601"/>
      <c r="AJ84" s="601"/>
      <c r="AK84" s="601"/>
      <c r="AL84" s="601"/>
      <c r="AM84" s="601"/>
      <c r="AN84" s="601"/>
      <c r="AO84" s="601"/>
      <c r="AP84" s="601"/>
      <c r="AQ84" s="601"/>
      <c r="AR84" s="601"/>
      <c r="AS84" s="601"/>
      <c r="AT84" s="601"/>
      <c r="AU84" s="601"/>
      <c r="AV84" s="601"/>
      <c r="AW84" s="601"/>
      <c r="AX84" s="602"/>
      <c r="AY84" s="603" t="s">
        <v>351</v>
      </c>
      <c r="AZ84" s="603"/>
      <c r="BA84" s="603"/>
      <c r="BB84" s="603"/>
      <c r="BC84" s="603"/>
      <c r="BD84" s="603"/>
      <c r="BE84" s="603"/>
      <c r="BF84" s="603"/>
      <c r="BG84" s="603"/>
      <c r="BH84" s="603"/>
      <c r="BI84" s="603"/>
      <c r="BJ84" s="603"/>
      <c r="BK84" s="603"/>
      <c r="BL84" s="604"/>
    </row>
    <row r="85" spans="1:78" s="9" customFormat="1" ht="69.75" customHeight="1">
      <c r="A85" s="34">
        <v>29</v>
      </c>
      <c r="B85" s="352"/>
      <c r="C85" s="353"/>
      <c r="D85" s="353"/>
      <c r="E85" s="353"/>
      <c r="F85" s="353"/>
      <c r="G85" s="605" t="s">
        <v>37</v>
      </c>
      <c r="H85" s="606"/>
      <c r="I85" s="606"/>
      <c r="J85" s="606"/>
      <c r="K85" s="606"/>
      <c r="L85" s="606"/>
      <c r="M85" s="606"/>
      <c r="N85" s="606"/>
      <c r="O85" s="607"/>
      <c r="P85" s="608"/>
      <c r="Q85" s="609"/>
      <c r="R85" s="609"/>
      <c r="S85" s="609"/>
      <c r="T85" s="609"/>
      <c r="U85" s="609"/>
      <c r="V85" s="609"/>
      <c r="W85" s="609"/>
      <c r="X85" s="609"/>
      <c r="Y85" s="609"/>
      <c r="Z85" s="609"/>
      <c r="AA85" s="609"/>
      <c r="AB85" s="609"/>
      <c r="AC85" s="609"/>
      <c r="AD85" s="609"/>
      <c r="AE85" s="609"/>
      <c r="AF85" s="609"/>
      <c r="AG85" s="609"/>
      <c r="AH85" s="609"/>
      <c r="AI85" s="609"/>
      <c r="AJ85" s="609"/>
      <c r="AK85" s="609"/>
      <c r="AL85" s="609"/>
      <c r="AM85" s="609"/>
      <c r="AN85" s="609"/>
      <c r="AO85" s="609"/>
      <c r="AP85" s="609"/>
      <c r="AQ85" s="609"/>
      <c r="AR85" s="609"/>
      <c r="AS85" s="609"/>
      <c r="AT85" s="609"/>
      <c r="AU85" s="609"/>
      <c r="AV85" s="609"/>
      <c r="AW85" s="609"/>
      <c r="AX85" s="610"/>
      <c r="AY85" s="502" t="s">
        <v>352</v>
      </c>
      <c r="AZ85" s="611"/>
      <c r="BA85" s="611"/>
      <c r="BB85" s="611"/>
      <c r="BC85" s="611"/>
      <c r="BD85" s="611"/>
      <c r="BE85" s="611"/>
      <c r="BF85" s="611"/>
      <c r="BG85" s="611"/>
      <c r="BH85" s="611"/>
      <c r="BI85" s="611"/>
      <c r="BJ85" s="611"/>
      <c r="BK85" s="611"/>
      <c r="BL85" s="612"/>
      <c r="BM85" s="115"/>
      <c r="BN85" s="115"/>
      <c r="BO85" s="115"/>
      <c r="BP85" s="115"/>
      <c r="BQ85" s="115"/>
      <c r="BR85" s="115"/>
      <c r="BS85" s="115"/>
      <c r="BT85" s="115"/>
      <c r="BU85" s="115"/>
      <c r="BV85" s="115"/>
      <c r="BW85" s="115"/>
      <c r="BX85" s="115"/>
      <c r="BY85" s="115"/>
      <c r="BZ85" s="115"/>
    </row>
    <row r="86" spans="1:78" s="9" customFormat="1" ht="35.25" customHeight="1">
      <c r="A86" s="34">
        <v>30</v>
      </c>
      <c r="B86" s="352"/>
      <c r="C86" s="353"/>
      <c r="D86" s="353"/>
      <c r="E86" s="353"/>
      <c r="F86" s="353"/>
      <c r="G86" s="605" t="s">
        <v>38</v>
      </c>
      <c r="H86" s="606"/>
      <c r="I86" s="606"/>
      <c r="J86" s="606"/>
      <c r="K86" s="606"/>
      <c r="L86" s="606"/>
      <c r="M86" s="606"/>
      <c r="N86" s="606"/>
      <c r="O86" s="607"/>
      <c r="P86" s="608"/>
      <c r="Q86" s="609"/>
      <c r="R86" s="609"/>
      <c r="S86" s="609"/>
      <c r="T86" s="609"/>
      <c r="U86" s="609"/>
      <c r="V86" s="609"/>
      <c r="W86" s="609"/>
      <c r="X86" s="609"/>
      <c r="Y86" s="609"/>
      <c r="Z86" s="609"/>
      <c r="AA86" s="609"/>
      <c r="AB86" s="609"/>
      <c r="AC86" s="609"/>
      <c r="AD86" s="609"/>
      <c r="AE86" s="609"/>
      <c r="AF86" s="609"/>
      <c r="AG86" s="609"/>
      <c r="AH86" s="609"/>
      <c r="AI86" s="609"/>
      <c r="AJ86" s="609"/>
      <c r="AK86" s="609"/>
      <c r="AL86" s="609"/>
      <c r="AM86" s="609"/>
      <c r="AN86" s="609"/>
      <c r="AO86" s="609"/>
      <c r="AP86" s="609"/>
      <c r="AQ86" s="609"/>
      <c r="AR86" s="609"/>
      <c r="AS86" s="609"/>
      <c r="AT86" s="609"/>
      <c r="AU86" s="609"/>
      <c r="AV86" s="609"/>
      <c r="AW86" s="609"/>
      <c r="AX86" s="610"/>
      <c r="AY86" s="502" t="s">
        <v>353</v>
      </c>
      <c r="AZ86" s="611"/>
      <c r="BA86" s="611"/>
      <c r="BB86" s="611"/>
      <c r="BC86" s="611"/>
      <c r="BD86" s="611"/>
      <c r="BE86" s="611"/>
      <c r="BF86" s="611"/>
      <c r="BG86" s="611"/>
      <c r="BH86" s="611"/>
      <c r="BI86" s="611"/>
      <c r="BJ86" s="611"/>
      <c r="BK86" s="611"/>
      <c r="BL86" s="612"/>
      <c r="BM86" s="115"/>
      <c r="BN86" s="115"/>
      <c r="BO86" s="115"/>
      <c r="BP86" s="115"/>
      <c r="BQ86" s="115"/>
      <c r="BR86" s="115"/>
      <c r="BS86" s="115"/>
      <c r="BT86" s="115"/>
      <c r="BU86" s="115"/>
      <c r="BV86" s="115"/>
      <c r="BW86" s="115"/>
      <c r="BX86" s="115"/>
      <c r="BY86" s="115"/>
      <c r="BZ86" s="115"/>
    </row>
    <row r="87" spans="1:78" s="9" customFormat="1" ht="54.95" customHeight="1" thickBot="1">
      <c r="A87" s="34">
        <v>31</v>
      </c>
      <c r="B87" s="336"/>
      <c r="C87" s="337"/>
      <c r="D87" s="337"/>
      <c r="E87" s="337"/>
      <c r="F87" s="337"/>
      <c r="G87" s="613" t="s">
        <v>389</v>
      </c>
      <c r="H87" s="328"/>
      <c r="I87" s="328"/>
      <c r="J87" s="328"/>
      <c r="K87" s="328"/>
      <c r="L87" s="328"/>
      <c r="M87" s="328"/>
      <c r="N87" s="328"/>
      <c r="O87" s="614"/>
      <c r="P87" s="390"/>
      <c r="Q87" s="801"/>
      <c r="R87" s="801"/>
      <c r="S87" s="801"/>
      <c r="T87" s="801"/>
      <c r="U87" s="801"/>
      <c r="V87" s="801"/>
      <c r="W87" s="801"/>
      <c r="X87" s="801"/>
      <c r="Y87" s="801"/>
      <c r="Z87" s="801"/>
      <c r="AA87" s="801"/>
      <c r="AB87" s="801"/>
      <c r="AC87" s="801"/>
      <c r="AD87" s="801"/>
      <c r="AE87" s="801"/>
      <c r="AF87" s="801"/>
      <c r="AG87" s="801"/>
      <c r="AH87" s="801"/>
      <c r="AI87" s="801"/>
      <c r="AJ87" s="801"/>
      <c r="AK87" s="801"/>
      <c r="AL87" s="801"/>
      <c r="AM87" s="801"/>
      <c r="AN87" s="801"/>
      <c r="AO87" s="801"/>
      <c r="AP87" s="801"/>
      <c r="AQ87" s="801"/>
      <c r="AR87" s="801"/>
      <c r="AS87" s="801"/>
      <c r="AT87" s="801"/>
      <c r="AU87" s="801"/>
      <c r="AV87" s="801"/>
      <c r="AW87" s="801"/>
      <c r="AX87" s="802"/>
      <c r="AY87" s="618" t="s">
        <v>427</v>
      </c>
      <c r="AZ87" s="618"/>
      <c r="BA87" s="618"/>
      <c r="BB87" s="618"/>
      <c r="BC87" s="618"/>
      <c r="BD87" s="618"/>
      <c r="BE87" s="618"/>
      <c r="BF87" s="618"/>
      <c r="BG87" s="618"/>
      <c r="BH87" s="618"/>
      <c r="BI87" s="618"/>
      <c r="BJ87" s="618"/>
      <c r="BK87" s="618"/>
      <c r="BL87" s="619"/>
    </row>
    <row r="88" spans="1:78" s="9" customFormat="1" ht="13.5" customHeight="1">
      <c r="A88" s="13"/>
      <c r="B88" s="1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12"/>
      <c r="Q88" s="12"/>
      <c r="R88" s="12"/>
      <c r="S88" s="12"/>
      <c r="T88" s="12"/>
      <c r="U88" s="12"/>
      <c r="V88" s="12"/>
      <c r="W88" s="12"/>
      <c r="X88" s="12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</row>
    <row r="89" spans="1:78" s="9" customFormat="1" ht="13.5" customHeight="1">
      <c r="A89" s="13"/>
      <c r="B89" s="14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12"/>
      <c r="Q89" s="12"/>
      <c r="R89" s="12"/>
      <c r="S89" s="12"/>
      <c r="T89" s="12"/>
      <c r="U89" s="12"/>
      <c r="V89" s="12"/>
      <c r="W89" s="12"/>
      <c r="X89" s="12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 spans="1:78" s="9" customFormat="1" ht="13.5" customHeight="1" thickBot="1">
      <c r="A90" s="47" t="s">
        <v>59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2"/>
      <c r="Q90" s="12"/>
      <c r="R90" s="12"/>
      <c r="S90" s="12"/>
      <c r="T90" s="12"/>
      <c r="U90" s="12"/>
      <c r="V90" s="12"/>
      <c r="W90" s="12"/>
      <c r="X90" s="12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</row>
    <row r="91" spans="1:78" s="9" customFormat="1" ht="13.5" customHeight="1" thickBot="1">
      <c r="A91" s="204" t="s">
        <v>390</v>
      </c>
      <c r="B91" s="288" t="s">
        <v>35</v>
      </c>
      <c r="C91" s="289"/>
      <c r="D91" s="289"/>
      <c r="E91" s="289"/>
      <c r="F91" s="289"/>
      <c r="G91" s="289"/>
      <c r="H91" s="289"/>
      <c r="I91" s="289"/>
      <c r="J91" s="289"/>
      <c r="K91" s="289"/>
      <c r="L91" s="289"/>
      <c r="M91" s="289"/>
      <c r="N91" s="289"/>
      <c r="O91" s="290"/>
      <c r="P91" s="291" t="s">
        <v>2</v>
      </c>
      <c r="Q91" s="292"/>
      <c r="R91" s="292"/>
      <c r="S91" s="292"/>
      <c r="T91" s="292"/>
      <c r="U91" s="292"/>
      <c r="V91" s="292"/>
      <c r="W91" s="292"/>
      <c r="X91" s="292"/>
      <c r="Y91" s="292"/>
      <c r="Z91" s="292"/>
      <c r="AA91" s="292"/>
      <c r="AB91" s="292"/>
      <c r="AC91" s="292"/>
      <c r="AD91" s="292"/>
      <c r="AE91" s="292"/>
      <c r="AF91" s="292"/>
      <c r="AG91" s="292"/>
      <c r="AH91" s="292"/>
      <c r="AI91" s="292"/>
      <c r="AJ91" s="292"/>
      <c r="AK91" s="292"/>
      <c r="AL91" s="292"/>
      <c r="AM91" s="292"/>
      <c r="AN91" s="292"/>
      <c r="AO91" s="292"/>
      <c r="AP91" s="292"/>
      <c r="AQ91" s="292"/>
      <c r="AR91" s="292"/>
      <c r="AS91" s="292"/>
      <c r="AT91" s="292"/>
      <c r="AU91" s="292"/>
      <c r="AV91" s="292"/>
      <c r="AW91" s="292"/>
      <c r="AX91" s="350"/>
      <c r="AY91" s="269" t="s">
        <v>358</v>
      </c>
      <c r="AZ91" s="270"/>
      <c r="BA91" s="270"/>
      <c r="BB91" s="270"/>
      <c r="BC91" s="270"/>
      <c r="BD91" s="270"/>
      <c r="BE91" s="270"/>
      <c r="BF91" s="270"/>
      <c r="BG91" s="270"/>
      <c r="BH91" s="270"/>
      <c r="BI91" s="270"/>
      <c r="BJ91" s="270"/>
      <c r="BK91" s="270"/>
      <c r="BL91" s="271"/>
    </row>
    <row r="92" spans="1:78" s="9" customFormat="1" ht="54" customHeight="1" thickTop="1" thickBot="1">
      <c r="A92" s="244">
        <v>32</v>
      </c>
      <c r="B92" s="566" t="s">
        <v>1</v>
      </c>
      <c r="C92" s="294"/>
      <c r="D92" s="294"/>
      <c r="E92" s="294"/>
      <c r="F92" s="294"/>
      <c r="G92" s="574" t="s">
        <v>39</v>
      </c>
      <c r="H92" s="575"/>
      <c r="I92" s="575"/>
      <c r="J92" s="575"/>
      <c r="K92" s="575"/>
      <c r="L92" s="575"/>
      <c r="M92" s="575"/>
      <c r="N92" s="575"/>
      <c r="O92" s="576"/>
      <c r="P92" s="538"/>
      <c r="Q92" s="539"/>
      <c r="R92" s="539"/>
      <c r="S92" s="539"/>
      <c r="T92" s="539"/>
      <c r="U92" s="539"/>
      <c r="V92" s="539"/>
      <c r="W92" s="539"/>
      <c r="X92" s="539"/>
      <c r="Y92" s="539"/>
      <c r="Z92" s="539"/>
      <c r="AA92" s="539"/>
      <c r="AB92" s="539"/>
      <c r="AC92" s="539"/>
      <c r="AD92" s="539"/>
      <c r="AE92" s="539"/>
      <c r="AF92" s="539"/>
      <c r="AG92" s="539"/>
      <c r="AH92" s="539"/>
      <c r="AI92" s="539"/>
      <c r="AJ92" s="539"/>
      <c r="AK92" s="539"/>
      <c r="AL92" s="539"/>
      <c r="AM92" s="539"/>
      <c r="AN92" s="539"/>
      <c r="AO92" s="539"/>
      <c r="AP92" s="539"/>
      <c r="AQ92" s="539"/>
      <c r="AR92" s="539"/>
      <c r="AS92" s="539"/>
      <c r="AT92" s="539"/>
      <c r="AU92" s="539"/>
      <c r="AV92" s="539"/>
      <c r="AW92" s="539"/>
      <c r="AX92" s="540"/>
      <c r="AY92" s="620" t="s">
        <v>359</v>
      </c>
      <c r="AZ92" s="283"/>
      <c r="BA92" s="283"/>
      <c r="BB92" s="283"/>
      <c r="BC92" s="283"/>
      <c r="BD92" s="283"/>
      <c r="BE92" s="283"/>
      <c r="BF92" s="283"/>
      <c r="BG92" s="283"/>
      <c r="BH92" s="283"/>
      <c r="BI92" s="283"/>
      <c r="BJ92" s="283"/>
      <c r="BK92" s="283"/>
      <c r="BL92" s="621"/>
    </row>
    <row r="93" spans="1:78" s="9" customFormat="1" ht="24.75" customHeight="1" thickTop="1" thickBot="1">
      <c r="A93" s="244">
        <v>33</v>
      </c>
      <c r="B93" s="566"/>
      <c r="C93" s="294"/>
      <c r="D93" s="294"/>
      <c r="E93" s="294"/>
      <c r="F93" s="294"/>
      <c r="G93" s="577" t="s">
        <v>40</v>
      </c>
      <c r="H93" s="578"/>
      <c r="I93" s="578"/>
      <c r="J93" s="578"/>
      <c r="K93" s="578"/>
      <c r="L93" s="578"/>
      <c r="M93" s="578"/>
      <c r="N93" s="578"/>
      <c r="O93" s="579"/>
      <c r="P93" s="535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G93" s="536"/>
      <c r="AH93" s="536"/>
      <c r="AI93" s="536"/>
      <c r="AJ93" s="536"/>
      <c r="AK93" s="536"/>
      <c r="AL93" s="536"/>
      <c r="AM93" s="536"/>
      <c r="AN93" s="536"/>
      <c r="AO93" s="536"/>
      <c r="AP93" s="536"/>
      <c r="AQ93" s="536"/>
      <c r="AR93" s="536"/>
      <c r="AS93" s="536"/>
      <c r="AT93" s="536"/>
      <c r="AU93" s="536"/>
      <c r="AV93" s="536"/>
      <c r="AW93" s="536"/>
      <c r="AX93" s="537"/>
      <c r="AY93" s="637" t="s">
        <v>360</v>
      </c>
      <c r="AZ93" s="606"/>
      <c r="BA93" s="606"/>
      <c r="BB93" s="606"/>
      <c r="BC93" s="606"/>
      <c r="BD93" s="606"/>
      <c r="BE93" s="606"/>
      <c r="BF93" s="606"/>
      <c r="BG93" s="606"/>
      <c r="BH93" s="606"/>
      <c r="BI93" s="606"/>
      <c r="BJ93" s="606"/>
      <c r="BK93" s="606"/>
      <c r="BL93" s="638"/>
    </row>
    <row r="94" spans="1:78" s="9" customFormat="1" ht="24.75" customHeight="1" thickTop="1" thickBot="1">
      <c r="A94" s="244">
        <v>34</v>
      </c>
      <c r="B94" s="566"/>
      <c r="C94" s="294"/>
      <c r="D94" s="294"/>
      <c r="E94" s="294"/>
      <c r="F94" s="294"/>
      <c r="G94" s="541" t="s">
        <v>41</v>
      </c>
      <c r="H94" s="542"/>
      <c r="I94" s="542"/>
      <c r="J94" s="542"/>
      <c r="K94" s="542"/>
      <c r="L94" s="542"/>
      <c r="M94" s="542"/>
      <c r="N94" s="542"/>
      <c r="O94" s="543"/>
      <c r="P94" s="526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G94" s="527"/>
      <c r="AH94" s="527"/>
      <c r="AI94" s="527"/>
      <c r="AJ94" s="527"/>
      <c r="AK94" s="527"/>
      <c r="AL94" s="527"/>
      <c r="AM94" s="527"/>
      <c r="AN94" s="527"/>
      <c r="AO94" s="527"/>
      <c r="AP94" s="527"/>
      <c r="AQ94" s="527"/>
      <c r="AR94" s="527"/>
      <c r="AS94" s="527"/>
      <c r="AT94" s="527"/>
      <c r="AU94" s="527"/>
      <c r="AV94" s="527"/>
      <c r="AW94" s="527"/>
      <c r="AX94" s="528"/>
      <c r="AY94" s="639" t="s">
        <v>361</v>
      </c>
      <c r="AZ94" s="623"/>
      <c r="BA94" s="623"/>
      <c r="BB94" s="623"/>
      <c r="BC94" s="623"/>
      <c r="BD94" s="623"/>
      <c r="BE94" s="623"/>
      <c r="BF94" s="623"/>
      <c r="BG94" s="623"/>
      <c r="BH94" s="623"/>
      <c r="BI94" s="623"/>
      <c r="BJ94" s="623"/>
      <c r="BK94" s="623"/>
      <c r="BL94" s="624"/>
    </row>
    <row r="95" spans="1:78" s="9" customFormat="1" ht="13.5" customHeight="1" thickTop="1" thickBot="1">
      <c r="A95" s="244">
        <v>35</v>
      </c>
      <c r="B95" s="566" t="s">
        <v>42</v>
      </c>
      <c r="C95" s="294"/>
      <c r="D95" s="294"/>
      <c r="E95" s="294"/>
      <c r="F95" s="294"/>
      <c r="G95" s="580" t="s">
        <v>39</v>
      </c>
      <c r="H95" s="581"/>
      <c r="I95" s="581"/>
      <c r="J95" s="581"/>
      <c r="K95" s="581"/>
      <c r="L95" s="581"/>
      <c r="M95" s="581"/>
      <c r="N95" s="581"/>
      <c r="O95" s="582"/>
      <c r="P95" s="538"/>
      <c r="Q95" s="539"/>
      <c r="R95" s="539"/>
      <c r="S95" s="539"/>
      <c r="T95" s="539"/>
      <c r="U95" s="539"/>
      <c r="V95" s="539"/>
      <c r="W95" s="539"/>
      <c r="X95" s="539"/>
      <c r="Y95" s="539"/>
      <c r="Z95" s="539"/>
      <c r="AA95" s="539"/>
      <c r="AB95" s="539"/>
      <c r="AC95" s="539"/>
      <c r="AD95" s="539"/>
      <c r="AE95" s="539"/>
      <c r="AF95" s="539"/>
      <c r="AG95" s="539"/>
      <c r="AH95" s="539"/>
      <c r="AI95" s="539"/>
      <c r="AJ95" s="539"/>
      <c r="AK95" s="539"/>
      <c r="AL95" s="539"/>
      <c r="AM95" s="539"/>
      <c r="AN95" s="539"/>
      <c r="AO95" s="539"/>
      <c r="AP95" s="539"/>
      <c r="AQ95" s="539"/>
      <c r="AR95" s="539"/>
      <c r="AS95" s="539"/>
      <c r="AT95" s="539"/>
      <c r="AU95" s="539"/>
      <c r="AV95" s="539"/>
      <c r="AW95" s="539"/>
      <c r="AX95" s="540"/>
      <c r="AY95" s="640" t="s">
        <v>362</v>
      </c>
      <c r="AZ95" s="641"/>
      <c r="BA95" s="641"/>
      <c r="BB95" s="641"/>
      <c r="BC95" s="641"/>
      <c r="BD95" s="641"/>
      <c r="BE95" s="641"/>
      <c r="BF95" s="641"/>
      <c r="BG95" s="641"/>
      <c r="BH95" s="641"/>
      <c r="BI95" s="641"/>
      <c r="BJ95" s="641"/>
      <c r="BK95" s="641"/>
      <c r="BL95" s="642"/>
    </row>
    <row r="96" spans="1:78" s="9" customFormat="1" ht="13.5" customHeight="1" thickTop="1" thickBot="1">
      <c r="A96" s="244">
        <v>36</v>
      </c>
      <c r="B96" s="566"/>
      <c r="C96" s="294"/>
      <c r="D96" s="294"/>
      <c r="E96" s="294"/>
      <c r="F96" s="294"/>
      <c r="G96" s="577" t="s">
        <v>40</v>
      </c>
      <c r="H96" s="578"/>
      <c r="I96" s="578"/>
      <c r="J96" s="578"/>
      <c r="K96" s="578"/>
      <c r="L96" s="578"/>
      <c r="M96" s="578"/>
      <c r="N96" s="578"/>
      <c r="O96" s="579"/>
      <c r="P96" s="535"/>
      <c r="Q96" s="536"/>
      <c r="R96" s="536"/>
      <c r="S96" s="536"/>
      <c r="T96" s="536"/>
      <c r="U96" s="536"/>
      <c r="V96" s="536"/>
      <c r="W96" s="536"/>
      <c r="X96" s="536"/>
      <c r="Y96" s="536"/>
      <c r="Z96" s="536"/>
      <c r="AA96" s="536"/>
      <c r="AB96" s="536"/>
      <c r="AC96" s="536"/>
      <c r="AD96" s="536"/>
      <c r="AE96" s="536"/>
      <c r="AF96" s="536"/>
      <c r="AG96" s="536"/>
      <c r="AH96" s="536"/>
      <c r="AI96" s="536"/>
      <c r="AJ96" s="536"/>
      <c r="AK96" s="536"/>
      <c r="AL96" s="536"/>
      <c r="AM96" s="536"/>
      <c r="AN96" s="536"/>
      <c r="AO96" s="536"/>
      <c r="AP96" s="536"/>
      <c r="AQ96" s="536"/>
      <c r="AR96" s="536"/>
      <c r="AS96" s="536"/>
      <c r="AT96" s="536"/>
      <c r="AU96" s="536"/>
      <c r="AV96" s="536"/>
      <c r="AW96" s="536"/>
      <c r="AX96" s="537"/>
      <c r="AY96" s="643" t="s">
        <v>362</v>
      </c>
      <c r="AZ96" s="606"/>
      <c r="BA96" s="606"/>
      <c r="BB96" s="606"/>
      <c r="BC96" s="606"/>
      <c r="BD96" s="606"/>
      <c r="BE96" s="606"/>
      <c r="BF96" s="606"/>
      <c r="BG96" s="606"/>
      <c r="BH96" s="606"/>
      <c r="BI96" s="606"/>
      <c r="BJ96" s="606"/>
      <c r="BK96" s="606"/>
      <c r="BL96" s="638"/>
    </row>
    <row r="97" spans="1:64" s="9" customFormat="1" ht="13.5" customHeight="1" thickTop="1" thickBot="1">
      <c r="A97" s="244">
        <v>37</v>
      </c>
      <c r="B97" s="566"/>
      <c r="C97" s="294"/>
      <c r="D97" s="294"/>
      <c r="E97" s="294"/>
      <c r="F97" s="294"/>
      <c r="G97" s="541" t="s">
        <v>41</v>
      </c>
      <c r="H97" s="542"/>
      <c r="I97" s="542"/>
      <c r="J97" s="542"/>
      <c r="K97" s="542"/>
      <c r="L97" s="542"/>
      <c r="M97" s="542"/>
      <c r="N97" s="542"/>
      <c r="O97" s="543"/>
      <c r="P97" s="526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  <c r="AG97" s="527"/>
      <c r="AH97" s="527"/>
      <c r="AI97" s="527"/>
      <c r="AJ97" s="527"/>
      <c r="AK97" s="527"/>
      <c r="AL97" s="527"/>
      <c r="AM97" s="527"/>
      <c r="AN97" s="527"/>
      <c r="AO97" s="527"/>
      <c r="AP97" s="527"/>
      <c r="AQ97" s="527"/>
      <c r="AR97" s="527"/>
      <c r="AS97" s="527"/>
      <c r="AT97" s="527"/>
      <c r="AU97" s="527"/>
      <c r="AV97" s="527"/>
      <c r="AW97" s="527"/>
      <c r="AX97" s="528"/>
      <c r="AY97" s="622" t="s">
        <v>362</v>
      </c>
      <c r="AZ97" s="623"/>
      <c r="BA97" s="623"/>
      <c r="BB97" s="623"/>
      <c r="BC97" s="623"/>
      <c r="BD97" s="623"/>
      <c r="BE97" s="623"/>
      <c r="BF97" s="623"/>
      <c r="BG97" s="623"/>
      <c r="BH97" s="623"/>
      <c r="BI97" s="623"/>
      <c r="BJ97" s="623"/>
      <c r="BK97" s="623"/>
      <c r="BL97" s="624"/>
    </row>
    <row r="98" spans="1:64" s="9" customFormat="1" ht="27" customHeight="1" thickTop="1">
      <c r="A98" s="244">
        <v>38</v>
      </c>
      <c r="B98" s="586" t="s">
        <v>29</v>
      </c>
      <c r="C98" s="415"/>
      <c r="D98" s="415"/>
      <c r="E98" s="415"/>
      <c r="F98" s="587"/>
      <c r="G98" s="568" t="s">
        <v>43</v>
      </c>
      <c r="H98" s="569"/>
      <c r="I98" s="569"/>
      <c r="J98" s="569"/>
      <c r="K98" s="569"/>
      <c r="L98" s="569"/>
      <c r="M98" s="569"/>
      <c r="N98" s="569"/>
      <c r="O98" s="570"/>
      <c r="P98" s="538"/>
      <c r="Q98" s="539"/>
      <c r="R98" s="539"/>
      <c r="S98" s="539"/>
      <c r="T98" s="539"/>
      <c r="U98" s="539"/>
      <c r="V98" s="539"/>
      <c r="W98" s="539"/>
      <c r="X98" s="539"/>
      <c r="Y98" s="539"/>
      <c r="Z98" s="539"/>
      <c r="AA98" s="539"/>
      <c r="AB98" s="539"/>
      <c r="AC98" s="539"/>
      <c r="AD98" s="539"/>
      <c r="AE98" s="539"/>
      <c r="AF98" s="539"/>
      <c r="AG98" s="539"/>
      <c r="AH98" s="539"/>
      <c r="AI98" s="539"/>
      <c r="AJ98" s="539"/>
      <c r="AK98" s="539"/>
      <c r="AL98" s="539"/>
      <c r="AM98" s="539"/>
      <c r="AN98" s="539"/>
      <c r="AO98" s="539"/>
      <c r="AP98" s="539"/>
      <c r="AQ98" s="539"/>
      <c r="AR98" s="539"/>
      <c r="AS98" s="539"/>
      <c r="AT98" s="539"/>
      <c r="AU98" s="539"/>
      <c r="AV98" s="539"/>
      <c r="AW98" s="539"/>
      <c r="AX98" s="540"/>
      <c r="AY98" s="644" t="s">
        <v>363</v>
      </c>
      <c r="AZ98" s="641"/>
      <c r="BA98" s="641"/>
      <c r="BB98" s="641"/>
      <c r="BC98" s="641"/>
      <c r="BD98" s="641"/>
      <c r="BE98" s="641"/>
      <c r="BF98" s="641"/>
      <c r="BG98" s="641"/>
      <c r="BH98" s="641"/>
      <c r="BI98" s="641"/>
      <c r="BJ98" s="641"/>
      <c r="BK98" s="641"/>
      <c r="BL98" s="642"/>
    </row>
    <row r="99" spans="1:64" s="9" customFormat="1" ht="58.5" customHeight="1" thickBot="1">
      <c r="A99" s="244">
        <v>39</v>
      </c>
      <c r="B99" s="588"/>
      <c r="C99" s="589"/>
      <c r="D99" s="589"/>
      <c r="E99" s="589"/>
      <c r="F99" s="590"/>
      <c r="G99" s="591" t="s">
        <v>44</v>
      </c>
      <c r="H99" s="592"/>
      <c r="I99" s="592"/>
      <c r="J99" s="592"/>
      <c r="K99" s="592"/>
      <c r="L99" s="592"/>
      <c r="M99" s="592"/>
      <c r="N99" s="592"/>
      <c r="O99" s="593"/>
      <c r="P99" s="597"/>
      <c r="Q99" s="598"/>
      <c r="R99" s="598"/>
      <c r="S99" s="598"/>
      <c r="T99" s="598"/>
      <c r="U99" s="598"/>
      <c r="V99" s="598"/>
      <c r="W99" s="598"/>
      <c r="X99" s="598"/>
      <c r="Y99" s="598"/>
      <c r="Z99" s="598"/>
      <c r="AA99" s="598"/>
      <c r="AB99" s="598"/>
      <c r="AC99" s="598"/>
      <c r="AD99" s="598"/>
      <c r="AE99" s="598"/>
      <c r="AF99" s="598"/>
      <c r="AG99" s="598"/>
      <c r="AH99" s="598"/>
      <c r="AI99" s="598"/>
      <c r="AJ99" s="598"/>
      <c r="AK99" s="598"/>
      <c r="AL99" s="598"/>
      <c r="AM99" s="598"/>
      <c r="AN99" s="598"/>
      <c r="AO99" s="598"/>
      <c r="AP99" s="598"/>
      <c r="AQ99" s="598"/>
      <c r="AR99" s="598"/>
      <c r="AS99" s="598"/>
      <c r="AT99" s="598"/>
      <c r="AU99" s="598"/>
      <c r="AV99" s="598"/>
      <c r="AW99" s="598"/>
      <c r="AX99" s="599"/>
      <c r="AY99" s="639" t="s">
        <v>364</v>
      </c>
      <c r="AZ99" s="623"/>
      <c r="BA99" s="623"/>
      <c r="BB99" s="623"/>
      <c r="BC99" s="623"/>
      <c r="BD99" s="623"/>
      <c r="BE99" s="623"/>
      <c r="BF99" s="623"/>
      <c r="BG99" s="623"/>
      <c r="BH99" s="623"/>
      <c r="BI99" s="623"/>
      <c r="BJ99" s="623"/>
      <c r="BK99" s="623"/>
      <c r="BL99" s="624"/>
    </row>
    <row r="100" spans="1:64" s="9" customFormat="1" ht="13.5" customHeight="1" thickTop="1">
      <c r="A100" s="244">
        <v>40</v>
      </c>
      <c r="B100" s="586" t="s">
        <v>256</v>
      </c>
      <c r="C100" s="415"/>
      <c r="D100" s="415"/>
      <c r="E100" s="415"/>
      <c r="F100" s="587"/>
      <c r="G100" s="568" t="s">
        <v>257</v>
      </c>
      <c r="H100" s="569"/>
      <c r="I100" s="569"/>
      <c r="J100" s="569"/>
      <c r="K100" s="569"/>
      <c r="L100" s="569"/>
      <c r="M100" s="569"/>
      <c r="N100" s="569"/>
      <c r="O100" s="570"/>
      <c r="P100" s="538"/>
      <c r="Q100" s="539"/>
      <c r="R100" s="539"/>
      <c r="S100" s="539"/>
      <c r="T100" s="539"/>
      <c r="U100" s="539"/>
      <c r="V100" s="539"/>
      <c r="W100" s="539"/>
      <c r="X100" s="539"/>
      <c r="Y100" s="539"/>
      <c r="Z100" s="539"/>
      <c r="AA100" s="539"/>
      <c r="AB100" s="539"/>
      <c r="AC100" s="539"/>
      <c r="AD100" s="539"/>
      <c r="AE100" s="539"/>
      <c r="AF100" s="539"/>
      <c r="AG100" s="539"/>
      <c r="AH100" s="539"/>
      <c r="AI100" s="539"/>
      <c r="AJ100" s="539"/>
      <c r="AK100" s="539"/>
      <c r="AL100" s="539"/>
      <c r="AM100" s="539"/>
      <c r="AN100" s="539"/>
      <c r="AO100" s="539"/>
      <c r="AP100" s="539"/>
      <c r="AQ100" s="539"/>
      <c r="AR100" s="539"/>
      <c r="AS100" s="539"/>
      <c r="AT100" s="539"/>
      <c r="AU100" s="539"/>
      <c r="AV100" s="539"/>
      <c r="AW100" s="539"/>
      <c r="AX100" s="540"/>
      <c r="AY100" s="625" t="s">
        <v>388</v>
      </c>
      <c r="AZ100" s="626"/>
      <c r="BA100" s="626"/>
      <c r="BB100" s="626"/>
      <c r="BC100" s="626"/>
      <c r="BD100" s="626"/>
      <c r="BE100" s="626"/>
      <c r="BF100" s="626"/>
      <c r="BG100" s="626"/>
      <c r="BH100" s="626"/>
      <c r="BI100" s="626"/>
      <c r="BJ100" s="626"/>
      <c r="BK100" s="626"/>
      <c r="BL100" s="627"/>
    </row>
    <row r="101" spans="1:64" s="9" customFormat="1" ht="13.5" customHeight="1" thickBot="1">
      <c r="A101" s="244">
        <v>41</v>
      </c>
      <c r="B101" s="588"/>
      <c r="C101" s="589"/>
      <c r="D101" s="589"/>
      <c r="E101" s="589"/>
      <c r="F101" s="590"/>
      <c r="G101" s="591" t="s">
        <v>258</v>
      </c>
      <c r="H101" s="592"/>
      <c r="I101" s="592"/>
      <c r="J101" s="592"/>
      <c r="K101" s="592"/>
      <c r="L101" s="592"/>
      <c r="M101" s="592"/>
      <c r="N101" s="592"/>
      <c r="O101" s="593"/>
      <c r="P101" s="597"/>
      <c r="Q101" s="598"/>
      <c r="R101" s="598"/>
      <c r="S101" s="598"/>
      <c r="T101" s="598"/>
      <c r="U101" s="598"/>
      <c r="V101" s="598"/>
      <c r="W101" s="598"/>
      <c r="X101" s="598"/>
      <c r="Y101" s="598"/>
      <c r="Z101" s="598"/>
      <c r="AA101" s="598"/>
      <c r="AB101" s="598"/>
      <c r="AC101" s="598"/>
      <c r="AD101" s="598"/>
      <c r="AE101" s="598"/>
      <c r="AF101" s="598"/>
      <c r="AG101" s="598"/>
      <c r="AH101" s="598"/>
      <c r="AI101" s="598"/>
      <c r="AJ101" s="598"/>
      <c r="AK101" s="598"/>
      <c r="AL101" s="598"/>
      <c r="AM101" s="598"/>
      <c r="AN101" s="598"/>
      <c r="AO101" s="598"/>
      <c r="AP101" s="598"/>
      <c r="AQ101" s="598"/>
      <c r="AR101" s="598"/>
      <c r="AS101" s="598"/>
      <c r="AT101" s="598"/>
      <c r="AU101" s="598"/>
      <c r="AV101" s="598"/>
      <c r="AW101" s="598"/>
      <c r="AX101" s="599"/>
      <c r="AY101" s="628"/>
      <c r="AZ101" s="629"/>
      <c r="BA101" s="629"/>
      <c r="BB101" s="629"/>
      <c r="BC101" s="629"/>
      <c r="BD101" s="629"/>
      <c r="BE101" s="629"/>
      <c r="BF101" s="629"/>
      <c r="BG101" s="629"/>
      <c r="BH101" s="629"/>
      <c r="BI101" s="629"/>
      <c r="BJ101" s="629"/>
      <c r="BK101" s="629"/>
      <c r="BL101" s="630"/>
    </row>
    <row r="102" spans="1:64" s="9" customFormat="1" ht="51" customHeight="1" thickTop="1" thickBot="1">
      <c r="A102" s="244">
        <v>42</v>
      </c>
      <c r="B102" s="566" t="s">
        <v>386</v>
      </c>
      <c r="C102" s="294"/>
      <c r="D102" s="294"/>
      <c r="E102" s="294"/>
      <c r="F102" s="567"/>
      <c r="G102" s="594" t="s">
        <v>49</v>
      </c>
      <c r="H102" s="595"/>
      <c r="I102" s="595"/>
      <c r="J102" s="595"/>
      <c r="K102" s="595"/>
      <c r="L102" s="595"/>
      <c r="M102" s="595"/>
      <c r="N102" s="595"/>
      <c r="O102" s="596"/>
      <c r="P102" s="649"/>
      <c r="Q102" s="650"/>
      <c r="R102" s="650"/>
      <c r="S102" s="650"/>
      <c r="T102" s="650"/>
      <c r="U102" s="650"/>
      <c r="V102" s="650"/>
      <c r="W102" s="650"/>
      <c r="X102" s="650"/>
      <c r="Y102" s="650"/>
      <c r="Z102" s="650"/>
      <c r="AA102" s="650"/>
      <c r="AB102" s="650"/>
      <c r="AC102" s="650"/>
      <c r="AD102" s="650"/>
      <c r="AE102" s="650"/>
      <c r="AF102" s="650"/>
      <c r="AG102" s="650"/>
      <c r="AH102" s="650"/>
      <c r="AI102" s="650"/>
      <c r="AJ102" s="650"/>
      <c r="AK102" s="650"/>
      <c r="AL102" s="650"/>
      <c r="AM102" s="650"/>
      <c r="AN102" s="650"/>
      <c r="AO102" s="650"/>
      <c r="AP102" s="650"/>
      <c r="AQ102" s="650"/>
      <c r="AR102" s="650"/>
      <c r="AS102" s="650"/>
      <c r="AT102" s="650"/>
      <c r="AU102" s="650"/>
      <c r="AV102" s="650"/>
      <c r="AW102" s="650"/>
      <c r="AX102" s="651"/>
      <c r="AY102" s="645" t="s">
        <v>365</v>
      </c>
      <c r="AZ102" s="646"/>
      <c r="BA102" s="646"/>
      <c r="BB102" s="646"/>
      <c r="BC102" s="646"/>
      <c r="BD102" s="646"/>
      <c r="BE102" s="646"/>
      <c r="BF102" s="646"/>
      <c r="BG102" s="646"/>
      <c r="BH102" s="646"/>
      <c r="BI102" s="646"/>
      <c r="BJ102" s="646"/>
      <c r="BK102" s="646"/>
      <c r="BL102" s="647"/>
    </row>
    <row r="103" spans="1:64" s="9" customFormat="1" ht="38.25" customHeight="1" thickTop="1" thickBot="1">
      <c r="A103" s="244">
        <v>43</v>
      </c>
      <c r="B103" s="293" t="s">
        <v>45</v>
      </c>
      <c r="C103" s="549"/>
      <c r="D103" s="549"/>
      <c r="E103" s="549"/>
      <c r="F103" s="549"/>
      <c r="G103" s="568" t="s">
        <v>46</v>
      </c>
      <c r="H103" s="569"/>
      <c r="I103" s="569"/>
      <c r="J103" s="569"/>
      <c r="K103" s="569"/>
      <c r="L103" s="569"/>
      <c r="M103" s="569"/>
      <c r="N103" s="569"/>
      <c r="O103" s="570"/>
      <c r="P103" s="631"/>
      <c r="Q103" s="632"/>
      <c r="R103" s="632"/>
      <c r="S103" s="632"/>
      <c r="T103" s="632"/>
      <c r="U103" s="632"/>
      <c r="V103" s="632"/>
      <c r="W103" s="632"/>
      <c r="X103" s="632"/>
      <c r="Y103" s="632"/>
      <c r="Z103" s="632"/>
      <c r="AA103" s="632"/>
      <c r="AB103" s="632"/>
      <c r="AC103" s="632"/>
      <c r="AD103" s="632"/>
      <c r="AE103" s="632"/>
      <c r="AF103" s="632"/>
      <c r="AG103" s="632"/>
      <c r="AH103" s="632"/>
      <c r="AI103" s="632"/>
      <c r="AJ103" s="632"/>
      <c r="AK103" s="632"/>
      <c r="AL103" s="632"/>
      <c r="AM103" s="632"/>
      <c r="AN103" s="632"/>
      <c r="AO103" s="632"/>
      <c r="AP103" s="632"/>
      <c r="AQ103" s="632"/>
      <c r="AR103" s="632"/>
      <c r="AS103" s="632"/>
      <c r="AT103" s="632"/>
      <c r="AU103" s="632"/>
      <c r="AV103" s="632"/>
      <c r="AW103" s="632"/>
      <c r="AX103" s="633"/>
      <c r="AY103" s="644" t="s">
        <v>366</v>
      </c>
      <c r="AZ103" s="641"/>
      <c r="BA103" s="641"/>
      <c r="BB103" s="641"/>
      <c r="BC103" s="641"/>
      <c r="BD103" s="641"/>
      <c r="BE103" s="641"/>
      <c r="BF103" s="641"/>
      <c r="BG103" s="641"/>
      <c r="BH103" s="641"/>
      <c r="BI103" s="641"/>
      <c r="BJ103" s="641"/>
      <c r="BK103" s="641"/>
      <c r="BL103" s="642"/>
    </row>
    <row r="104" spans="1:64" s="9" customFormat="1" ht="27.75" customHeight="1" thickTop="1" thickBot="1">
      <c r="A104" s="244">
        <v>44</v>
      </c>
      <c r="B104" s="293"/>
      <c r="C104" s="549"/>
      <c r="D104" s="549"/>
      <c r="E104" s="549"/>
      <c r="F104" s="549"/>
      <c r="G104" s="583" t="s">
        <v>47</v>
      </c>
      <c r="H104" s="584"/>
      <c r="I104" s="584"/>
      <c r="J104" s="584"/>
      <c r="K104" s="584"/>
      <c r="L104" s="584"/>
      <c r="M104" s="584"/>
      <c r="N104" s="584"/>
      <c r="O104" s="585"/>
      <c r="P104" s="597"/>
      <c r="Q104" s="598"/>
      <c r="R104" s="598"/>
      <c r="S104" s="598"/>
      <c r="T104" s="598"/>
      <c r="U104" s="598"/>
      <c r="V104" s="598"/>
      <c r="W104" s="598"/>
      <c r="X104" s="598"/>
      <c r="Y104" s="598"/>
      <c r="Z104" s="598"/>
      <c r="AA104" s="598"/>
      <c r="AB104" s="598"/>
      <c r="AC104" s="598"/>
      <c r="AD104" s="598"/>
      <c r="AE104" s="598"/>
      <c r="AF104" s="598"/>
      <c r="AG104" s="598"/>
      <c r="AH104" s="598"/>
      <c r="AI104" s="598"/>
      <c r="AJ104" s="598"/>
      <c r="AK104" s="598"/>
      <c r="AL104" s="598"/>
      <c r="AM104" s="598"/>
      <c r="AN104" s="598"/>
      <c r="AO104" s="598"/>
      <c r="AP104" s="598"/>
      <c r="AQ104" s="598"/>
      <c r="AR104" s="598"/>
      <c r="AS104" s="598"/>
      <c r="AT104" s="598"/>
      <c r="AU104" s="598"/>
      <c r="AV104" s="598"/>
      <c r="AW104" s="598"/>
      <c r="AX104" s="599"/>
      <c r="AY104" s="639" t="s">
        <v>367</v>
      </c>
      <c r="AZ104" s="623"/>
      <c r="BA104" s="623"/>
      <c r="BB104" s="623"/>
      <c r="BC104" s="623"/>
      <c r="BD104" s="623"/>
      <c r="BE104" s="623"/>
      <c r="BF104" s="623"/>
      <c r="BG104" s="623"/>
      <c r="BH104" s="623"/>
      <c r="BI104" s="623"/>
      <c r="BJ104" s="623"/>
      <c r="BK104" s="623"/>
      <c r="BL104" s="624"/>
    </row>
    <row r="105" spans="1:64" s="9" customFormat="1" ht="36.75" customHeight="1" thickTop="1" thickBot="1">
      <c r="A105" s="244">
        <v>45</v>
      </c>
      <c r="B105" s="566" t="s">
        <v>48</v>
      </c>
      <c r="C105" s="294"/>
      <c r="D105" s="294"/>
      <c r="E105" s="294"/>
      <c r="F105" s="567"/>
      <c r="G105" s="568" t="s">
        <v>46</v>
      </c>
      <c r="H105" s="569"/>
      <c r="I105" s="569"/>
      <c r="J105" s="569"/>
      <c r="K105" s="569"/>
      <c r="L105" s="569"/>
      <c r="M105" s="569"/>
      <c r="N105" s="569"/>
      <c r="O105" s="570"/>
      <c r="P105" s="754"/>
      <c r="Q105" s="755"/>
      <c r="R105" s="755"/>
      <c r="S105" s="755"/>
      <c r="T105" s="755"/>
      <c r="U105" s="755"/>
      <c r="V105" s="755"/>
      <c r="W105" s="755"/>
      <c r="X105" s="755"/>
      <c r="Y105" s="755"/>
      <c r="Z105" s="755"/>
      <c r="AA105" s="755"/>
      <c r="AB105" s="755"/>
      <c r="AC105" s="755"/>
      <c r="AD105" s="755"/>
      <c r="AE105" s="755"/>
      <c r="AF105" s="755"/>
      <c r="AG105" s="755"/>
      <c r="AH105" s="755"/>
      <c r="AI105" s="755"/>
      <c r="AJ105" s="755"/>
      <c r="AK105" s="755"/>
      <c r="AL105" s="755"/>
      <c r="AM105" s="755"/>
      <c r="AN105" s="755"/>
      <c r="AO105" s="755"/>
      <c r="AP105" s="755"/>
      <c r="AQ105" s="755"/>
      <c r="AR105" s="755"/>
      <c r="AS105" s="755"/>
      <c r="AT105" s="755"/>
      <c r="AU105" s="755"/>
      <c r="AV105" s="755"/>
      <c r="AW105" s="755"/>
      <c r="AX105" s="756"/>
      <c r="AY105" s="644" t="s">
        <v>368</v>
      </c>
      <c r="AZ105" s="641"/>
      <c r="BA105" s="641"/>
      <c r="BB105" s="641"/>
      <c r="BC105" s="641"/>
      <c r="BD105" s="641"/>
      <c r="BE105" s="641"/>
      <c r="BF105" s="641"/>
      <c r="BG105" s="641"/>
      <c r="BH105" s="641"/>
      <c r="BI105" s="641"/>
      <c r="BJ105" s="641"/>
      <c r="BK105" s="641"/>
      <c r="BL105" s="642"/>
    </row>
    <row r="106" spans="1:64" s="9" customFormat="1" ht="38.25" customHeight="1" thickTop="1" thickBot="1">
      <c r="A106" s="244">
        <v>45</v>
      </c>
      <c r="B106" s="355"/>
      <c r="C106" s="356"/>
      <c r="D106" s="356"/>
      <c r="E106" s="356"/>
      <c r="F106" s="357"/>
      <c r="G106" s="571" t="s">
        <v>47</v>
      </c>
      <c r="H106" s="572"/>
      <c r="I106" s="572"/>
      <c r="J106" s="572"/>
      <c r="K106" s="572"/>
      <c r="L106" s="572"/>
      <c r="M106" s="572"/>
      <c r="N106" s="572"/>
      <c r="O106" s="573"/>
      <c r="P106" s="803"/>
      <c r="Q106" s="804"/>
      <c r="R106" s="804"/>
      <c r="S106" s="804"/>
      <c r="T106" s="804"/>
      <c r="U106" s="804"/>
      <c r="V106" s="804"/>
      <c r="W106" s="804"/>
      <c r="X106" s="804"/>
      <c r="Y106" s="804"/>
      <c r="Z106" s="804"/>
      <c r="AA106" s="804"/>
      <c r="AB106" s="804"/>
      <c r="AC106" s="804"/>
      <c r="AD106" s="804"/>
      <c r="AE106" s="804"/>
      <c r="AF106" s="804"/>
      <c r="AG106" s="804"/>
      <c r="AH106" s="804"/>
      <c r="AI106" s="804"/>
      <c r="AJ106" s="804"/>
      <c r="AK106" s="804"/>
      <c r="AL106" s="804"/>
      <c r="AM106" s="804"/>
      <c r="AN106" s="804"/>
      <c r="AO106" s="804"/>
      <c r="AP106" s="804"/>
      <c r="AQ106" s="804"/>
      <c r="AR106" s="804"/>
      <c r="AS106" s="804"/>
      <c r="AT106" s="804"/>
      <c r="AU106" s="804"/>
      <c r="AV106" s="804"/>
      <c r="AW106" s="804"/>
      <c r="AX106" s="805"/>
      <c r="AY106" s="417" t="s">
        <v>369</v>
      </c>
      <c r="AZ106" s="286"/>
      <c r="BA106" s="286"/>
      <c r="BB106" s="286"/>
      <c r="BC106" s="286"/>
      <c r="BD106" s="286"/>
      <c r="BE106" s="286"/>
      <c r="BF106" s="286"/>
      <c r="BG106" s="286"/>
      <c r="BH106" s="286"/>
      <c r="BI106" s="286"/>
      <c r="BJ106" s="286"/>
      <c r="BK106" s="286"/>
      <c r="BL106" s="648"/>
    </row>
    <row r="107" spans="1:64" s="9" customFormat="1" ht="13.5" customHeight="1">
      <c r="A107" s="13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12"/>
      <c r="Q107" s="12"/>
      <c r="R107" s="12"/>
      <c r="S107" s="12"/>
      <c r="T107" s="12"/>
      <c r="U107" s="12"/>
      <c r="V107" s="12"/>
      <c r="W107" s="12"/>
      <c r="X107" s="12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</row>
    <row r="108" spans="1:64" s="9" customFormat="1" ht="13.5" customHeight="1">
      <c r="A108" s="13"/>
      <c r="B108" s="14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12"/>
      <c r="Q108" s="12"/>
      <c r="R108" s="12"/>
      <c r="S108" s="12"/>
      <c r="T108" s="12"/>
      <c r="U108" s="12"/>
      <c r="V108" s="12"/>
      <c r="W108" s="12"/>
      <c r="X108" s="12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</row>
  </sheetData>
  <dataConsolidate link="1"/>
  <mergeCells count="318">
    <mergeCell ref="P106:AX106"/>
    <mergeCell ref="AY91:BL91"/>
    <mergeCell ref="AY92:BL92"/>
    <mergeCell ref="AY93:BL93"/>
    <mergeCell ref="AY94:BL94"/>
    <mergeCell ref="AY95:BL95"/>
    <mergeCell ref="AY96:BL96"/>
    <mergeCell ref="AY97:BL97"/>
    <mergeCell ref="AY98:BL98"/>
    <mergeCell ref="AY99:BL99"/>
    <mergeCell ref="AY102:BL102"/>
    <mergeCell ref="AY103:BL103"/>
    <mergeCell ref="AY104:BL104"/>
    <mergeCell ref="AY105:BL105"/>
    <mergeCell ref="AY106:BL106"/>
    <mergeCell ref="P91:AX91"/>
    <mergeCell ref="P92:AX92"/>
    <mergeCell ref="P93:AX93"/>
    <mergeCell ref="P94:AX94"/>
    <mergeCell ref="P95:AX95"/>
    <mergeCell ref="P96:AX96"/>
    <mergeCell ref="P97:AX97"/>
    <mergeCell ref="P100:AX100"/>
    <mergeCell ref="P102:AX102"/>
    <mergeCell ref="AY74:BL74"/>
    <mergeCell ref="AY75:BL75"/>
    <mergeCell ref="P78:AX78"/>
    <mergeCell ref="P79:AX79"/>
    <mergeCell ref="P80:AX80"/>
    <mergeCell ref="P73:AX73"/>
    <mergeCell ref="AY100:BL101"/>
    <mergeCell ref="AY78:BL78"/>
    <mergeCell ref="AY79:BL79"/>
    <mergeCell ref="AY80:BL80"/>
    <mergeCell ref="AY83:BL83"/>
    <mergeCell ref="P75:AX75"/>
    <mergeCell ref="P101:AX101"/>
    <mergeCell ref="AY84:BL84"/>
    <mergeCell ref="P85:AX85"/>
    <mergeCell ref="AY85:BL85"/>
    <mergeCell ref="P86:AX86"/>
    <mergeCell ref="AY86:BL86"/>
    <mergeCell ref="P87:AX87"/>
    <mergeCell ref="AY87:BL87"/>
    <mergeCell ref="AY55:BL55"/>
    <mergeCell ref="AY65:BL65"/>
    <mergeCell ref="AY66:BL66"/>
    <mergeCell ref="AY59:BL62"/>
    <mergeCell ref="G66:O66"/>
    <mergeCell ref="AT68:AX68"/>
    <mergeCell ref="P66:AX66"/>
    <mergeCell ref="P65:AX65"/>
    <mergeCell ref="P62:V62"/>
    <mergeCell ref="W62:AC62"/>
    <mergeCell ref="AD62:AJ62"/>
    <mergeCell ref="AK62:AQ62"/>
    <mergeCell ref="AR62:AX62"/>
    <mergeCell ref="B65:O65"/>
    <mergeCell ref="B59:O62"/>
    <mergeCell ref="P59:V59"/>
    <mergeCell ref="W59:AC59"/>
    <mergeCell ref="AD59:AJ59"/>
    <mergeCell ref="AE68:AI68"/>
    <mergeCell ref="AJ68:AN68"/>
    <mergeCell ref="AO68:AS68"/>
    <mergeCell ref="AK59:AQ59"/>
    <mergeCell ref="B51:F57"/>
    <mergeCell ref="W53:AC53"/>
    <mergeCell ref="AY72:BL72"/>
    <mergeCell ref="B66:F66"/>
    <mergeCell ref="B74:F75"/>
    <mergeCell ref="AY73:BL73"/>
    <mergeCell ref="AY49:BL49"/>
    <mergeCell ref="AY56:BL56"/>
    <mergeCell ref="AY57:BL57"/>
    <mergeCell ref="AY71:BL71"/>
    <mergeCell ref="P53:V53"/>
    <mergeCell ref="AD52:AJ52"/>
    <mergeCell ref="AK52:AQ52"/>
    <mergeCell ref="AR52:AX52"/>
    <mergeCell ref="P54:V54"/>
    <mergeCell ref="W54:AC54"/>
    <mergeCell ref="AR61:AX61"/>
    <mergeCell ref="AR59:AX59"/>
    <mergeCell ref="P60:V60"/>
    <mergeCell ref="W60:AC60"/>
    <mergeCell ref="AD60:AJ60"/>
    <mergeCell ref="AK60:AQ60"/>
    <mergeCell ref="P71:AX71"/>
    <mergeCell ref="AR60:AX60"/>
    <mergeCell ref="W51:AC51"/>
    <mergeCell ref="Z68:AD68"/>
    <mergeCell ref="AY42:BL42"/>
    <mergeCell ref="AY43:BL46"/>
    <mergeCell ref="AY47:BL47"/>
    <mergeCell ref="AY51:BL54"/>
    <mergeCell ref="AD18:AJ18"/>
    <mergeCell ref="P21:V21"/>
    <mergeCell ref="AK21:AQ21"/>
    <mergeCell ref="AD26:AJ26"/>
    <mergeCell ref="AK26:AQ26"/>
    <mergeCell ref="P28:V28"/>
    <mergeCell ref="W28:AC28"/>
    <mergeCell ref="AR46:AX46"/>
    <mergeCell ref="P45:V45"/>
    <mergeCell ref="AR45:AX45"/>
    <mergeCell ref="AR51:AX51"/>
    <mergeCell ref="P52:V52"/>
    <mergeCell ref="W52:AC52"/>
    <mergeCell ref="AD21:AJ21"/>
    <mergeCell ref="P24:V24"/>
    <mergeCell ref="W24:AC24"/>
    <mergeCell ref="AD24:AJ24"/>
    <mergeCell ref="AK24:AQ24"/>
    <mergeCell ref="P51:V51"/>
    <mergeCell ref="AY48:BL48"/>
    <mergeCell ref="AY16:BL16"/>
    <mergeCell ref="AY17:BL20"/>
    <mergeCell ref="AY21:BL24"/>
    <mergeCell ref="AY25:BL28"/>
    <mergeCell ref="AY29:BL29"/>
    <mergeCell ref="AY33:BL33"/>
    <mergeCell ref="AY34:BL37"/>
    <mergeCell ref="AK23:AQ23"/>
    <mergeCell ref="AR26:AX26"/>
    <mergeCell ref="AK27:AQ27"/>
    <mergeCell ref="P33:AX33"/>
    <mergeCell ref="W17:AC17"/>
    <mergeCell ref="AD17:AJ17"/>
    <mergeCell ref="AK17:AQ17"/>
    <mergeCell ref="AD27:AJ27"/>
    <mergeCell ref="AD28:AJ28"/>
    <mergeCell ref="AK28:AQ28"/>
    <mergeCell ref="W19:AC19"/>
    <mergeCell ref="AR37:AX37"/>
    <mergeCell ref="AR34:AX34"/>
    <mergeCell ref="P37:V37"/>
    <mergeCell ref="W37:AC37"/>
    <mergeCell ref="AD37:AJ37"/>
    <mergeCell ref="AR23:AX23"/>
    <mergeCell ref="P8:AX8"/>
    <mergeCell ref="P9:AX9"/>
    <mergeCell ref="P10:AX10"/>
    <mergeCell ref="P11:AX11"/>
    <mergeCell ref="P12:AX12"/>
    <mergeCell ref="AY8:BL8"/>
    <mergeCell ref="AY9:BL9"/>
    <mergeCell ref="AY12:BL12"/>
    <mergeCell ref="AY10:BL11"/>
    <mergeCell ref="G106:O106"/>
    <mergeCell ref="B105:F106"/>
    <mergeCell ref="G102:O102"/>
    <mergeCell ref="B103:F104"/>
    <mergeCell ref="G98:O98"/>
    <mergeCell ref="G99:O99"/>
    <mergeCell ref="G103:O103"/>
    <mergeCell ref="G104:O104"/>
    <mergeCell ref="B98:F99"/>
    <mergeCell ref="B102:F102"/>
    <mergeCell ref="B100:F101"/>
    <mergeCell ref="G100:O100"/>
    <mergeCell ref="G101:O101"/>
    <mergeCell ref="G105:O105"/>
    <mergeCell ref="G94:O94"/>
    <mergeCell ref="B91:O91"/>
    <mergeCell ref="G84:O84"/>
    <mergeCell ref="G86:O86"/>
    <mergeCell ref="G87:O87"/>
    <mergeCell ref="P103:AX103"/>
    <mergeCell ref="P104:AX104"/>
    <mergeCell ref="P105:AX105"/>
    <mergeCell ref="G75:O75"/>
    <mergeCell ref="B78:O78"/>
    <mergeCell ref="B79:F80"/>
    <mergeCell ref="G79:O79"/>
    <mergeCell ref="G80:O80"/>
    <mergeCell ref="B95:F97"/>
    <mergeCell ref="B92:F94"/>
    <mergeCell ref="G92:O92"/>
    <mergeCell ref="G93:O93"/>
    <mergeCell ref="B83:O83"/>
    <mergeCell ref="G95:O95"/>
    <mergeCell ref="G96:O96"/>
    <mergeCell ref="G97:O97"/>
    <mergeCell ref="P98:AX98"/>
    <mergeCell ref="P99:AX99"/>
    <mergeCell ref="P83:AX83"/>
    <mergeCell ref="P61:V61"/>
    <mergeCell ref="W61:AC61"/>
    <mergeCell ref="AD54:AJ54"/>
    <mergeCell ref="AK54:AQ54"/>
    <mergeCell ref="AR54:AX54"/>
    <mergeCell ref="AD61:AJ61"/>
    <mergeCell ref="AK61:AQ61"/>
    <mergeCell ref="G85:O85"/>
    <mergeCell ref="B72:F73"/>
    <mergeCell ref="B71:O71"/>
    <mergeCell ref="G74:O74"/>
    <mergeCell ref="G73:O73"/>
    <mergeCell ref="G72:O72"/>
    <mergeCell ref="P72:AX72"/>
    <mergeCell ref="P74:AX74"/>
    <mergeCell ref="B84:F87"/>
    <mergeCell ref="P84:AX84"/>
    <mergeCell ref="P57:AX57"/>
    <mergeCell ref="P48:AX48"/>
    <mergeCell ref="G48:O48"/>
    <mergeCell ref="AD51:AJ51"/>
    <mergeCell ref="AK51:AQ51"/>
    <mergeCell ref="G57:O57"/>
    <mergeCell ref="G55:O55"/>
    <mergeCell ref="P55:AX55"/>
    <mergeCell ref="G51:O54"/>
    <mergeCell ref="P46:V46"/>
    <mergeCell ref="G47:O47"/>
    <mergeCell ref="P47:AX47"/>
    <mergeCell ref="G43:O46"/>
    <mergeCell ref="G49:O49"/>
    <mergeCell ref="AD53:AJ53"/>
    <mergeCell ref="AK53:AQ53"/>
    <mergeCell ref="G56:O56"/>
    <mergeCell ref="P56:AX56"/>
    <mergeCell ref="AR53:AX53"/>
    <mergeCell ref="P49:AX49"/>
    <mergeCell ref="AK1:AR1"/>
    <mergeCell ref="AK2:AR2"/>
    <mergeCell ref="A1:AJ1"/>
    <mergeCell ref="B2:AJ2"/>
    <mergeCell ref="AR22:AX22"/>
    <mergeCell ref="AR21:AX21"/>
    <mergeCell ref="B17:F24"/>
    <mergeCell ref="G17:O20"/>
    <mergeCell ref="G21:O24"/>
    <mergeCell ref="AK18:AQ18"/>
    <mergeCell ref="AR18:AX18"/>
    <mergeCell ref="AS1:BA1"/>
    <mergeCell ref="AS2:BA2"/>
    <mergeCell ref="B16:O16"/>
    <mergeCell ref="P17:V17"/>
    <mergeCell ref="P16:AX16"/>
    <mergeCell ref="P22:V22"/>
    <mergeCell ref="W22:AC22"/>
    <mergeCell ref="AD22:AJ22"/>
    <mergeCell ref="AK22:AQ22"/>
    <mergeCell ref="P23:V23"/>
    <mergeCell ref="P18:V18"/>
    <mergeCell ref="W18:AC18"/>
    <mergeCell ref="P19:V19"/>
    <mergeCell ref="AR24:AX24"/>
    <mergeCell ref="P29:AX29"/>
    <mergeCell ref="P27:V27"/>
    <mergeCell ref="G29:O29"/>
    <mergeCell ref="G25:O28"/>
    <mergeCell ref="P25:V25"/>
    <mergeCell ref="W25:AC25"/>
    <mergeCell ref="AD25:AJ25"/>
    <mergeCell ref="AK25:AQ25"/>
    <mergeCell ref="AR25:AX25"/>
    <mergeCell ref="P26:V26"/>
    <mergeCell ref="W26:AC26"/>
    <mergeCell ref="B33:O33"/>
    <mergeCell ref="W35:AC35"/>
    <mergeCell ref="AD35:AJ35"/>
    <mergeCell ref="AK35:AQ35"/>
    <mergeCell ref="AR35:AX35"/>
    <mergeCell ref="AR28:AX28"/>
    <mergeCell ref="B25:F28"/>
    <mergeCell ref="B29:F29"/>
    <mergeCell ref="P34:V34"/>
    <mergeCell ref="W34:AC34"/>
    <mergeCell ref="AD34:AJ34"/>
    <mergeCell ref="AK34:AQ34"/>
    <mergeCell ref="W27:AC27"/>
    <mergeCell ref="AK37:AQ37"/>
    <mergeCell ref="P35:V35"/>
    <mergeCell ref="P36:V36"/>
    <mergeCell ref="W36:AC36"/>
    <mergeCell ref="AK45:AQ45"/>
    <mergeCell ref="B34:O37"/>
    <mergeCell ref="AD36:AJ36"/>
    <mergeCell ref="AK36:AQ36"/>
    <mergeCell ref="B42:O42"/>
    <mergeCell ref="P44:V44"/>
    <mergeCell ref="W44:AC44"/>
    <mergeCell ref="P43:V43"/>
    <mergeCell ref="W43:AC43"/>
    <mergeCell ref="P42:AX42"/>
    <mergeCell ref="W45:AC45"/>
    <mergeCell ref="AD45:AJ45"/>
    <mergeCell ref="B43:F47"/>
    <mergeCell ref="W46:AC46"/>
    <mergeCell ref="AD46:AJ46"/>
    <mergeCell ref="AK46:AQ46"/>
    <mergeCell ref="AR36:AX36"/>
    <mergeCell ref="B11:O11"/>
    <mergeCell ref="B8:O8"/>
    <mergeCell ref="B9:O9"/>
    <mergeCell ref="B10:O10"/>
    <mergeCell ref="B12:O12"/>
    <mergeCell ref="AR17:AX17"/>
    <mergeCell ref="AD44:AJ44"/>
    <mergeCell ref="AK44:AQ44"/>
    <mergeCell ref="AR44:AX44"/>
    <mergeCell ref="AD43:AJ43"/>
    <mergeCell ref="AK43:AQ43"/>
    <mergeCell ref="AR43:AX43"/>
    <mergeCell ref="AD19:AJ19"/>
    <mergeCell ref="AK19:AQ19"/>
    <mergeCell ref="AR19:AX19"/>
    <mergeCell ref="P20:V20"/>
    <mergeCell ref="W20:AC20"/>
    <mergeCell ref="AD20:AJ20"/>
    <mergeCell ref="AK20:AQ20"/>
    <mergeCell ref="AR20:AX20"/>
    <mergeCell ref="W21:AC21"/>
    <mergeCell ref="W23:AC23"/>
    <mergeCell ref="AD23:AJ23"/>
    <mergeCell ref="AR27:AX27"/>
  </mergeCells>
  <phoneticPr fontId="1"/>
  <dataValidations count="3">
    <dataValidation type="list" allowBlank="1" showInputMessage="1" showErrorMessage="1" sqref="P86">
      <formula1>"RAID1,RAID5/6(オールフラッシュ)"</formula1>
    </dataValidation>
    <dataValidation type="list" allowBlank="1" showInputMessage="1" showErrorMessage="1" sqref="P85">
      <formula1>"1,2"</formula1>
    </dataValidation>
    <dataValidation type="list" allowBlank="1" showInputMessage="1" showErrorMessage="1" sqref="P87:AX87">
      <formula1>"無効,圧縮のみ,デデュープと圧縮"</formula1>
    </dataValidation>
  </dataValidations>
  <pageMargins left="0.23622047244094491" right="0.23622047244094491" top="0.47244094488188981" bottom="0.47244094488188981" header="0.31496062992125984" footer="0.31496062992125984"/>
  <pageSetup paperSize="9" scale="69" fitToWidth="0" fitToHeight="0" orientation="landscape" r:id="rId1"/>
  <headerFooter alignWithMargins="0">
    <oddFooter>&amp;RCopyright (C) 2017 NEC Corporation      Page &amp;P/&amp;N</oddFooter>
  </headerFooter>
  <rowBreaks count="3" manualBreakCount="3">
    <brk id="30" max="63" man="1"/>
    <brk id="67" max="63" man="1"/>
    <brk id="88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9089" r:id="rId4" name="Check Box 17">
              <controlPr defaultSize="0" autoFill="0" autoLine="0" autoPict="0">
                <anchor moveWithCells="1">
                  <from>
                    <xdr:col>15</xdr:col>
                    <xdr:colOff>28575</xdr:colOff>
                    <xdr:row>33</xdr:row>
                    <xdr:rowOff>142875</xdr:rowOff>
                  </from>
                  <to>
                    <xdr:col>18</xdr:col>
                    <xdr:colOff>114300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1" r:id="rId5" name="Check Box 19">
              <controlPr defaultSize="0" autoFill="0" autoLine="0" autoPict="0">
                <anchor moveWithCells="1">
                  <from>
                    <xdr:col>15</xdr:col>
                    <xdr:colOff>28575</xdr:colOff>
                    <xdr:row>35</xdr:row>
                    <xdr:rowOff>142875</xdr:rowOff>
                  </from>
                  <to>
                    <xdr:col>18</xdr:col>
                    <xdr:colOff>114300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3" r:id="rId6" name="Check Box 21">
              <controlPr defaultSize="0" autoFill="0" autoLine="0" autoPict="0">
                <anchor moveWithCells="1">
                  <from>
                    <xdr:col>18</xdr:col>
                    <xdr:colOff>123825</xdr:colOff>
                    <xdr:row>35</xdr:row>
                    <xdr:rowOff>142875</xdr:rowOff>
                  </from>
                  <to>
                    <xdr:col>22</xdr:col>
                    <xdr:colOff>9525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5" r:id="rId7" name="Check Box 23">
              <controlPr defaultSize="0" autoFill="0" autoLine="0" autoPict="0">
                <anchor moveWithCells="1">
                  <from>
                    <xdr:col>18</xdr:col>
                    <xdr:colOff>123825</xdr:colOff>
                    <xdr:row>33</xdr:row>
                    <xdr:rowOff>142875</xdr:rowOff>
                  </from>
                  <to>
                    <xdr:col>22</xdr:col>
                    <xdr:colOff>9525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4" r:id="rId8" name="Check Box 32">
              <controlPr defaultSize="0" autoFill="0" autoLine="0" autoPict="0">
                <anchor moveWithCells="1">
                  <from>
                    <xdr:col>22</xdr:col>
                    <xdr:colOff>9525</xdr:colOff>
                    <xdr:row>33</xdr:row>
                    <xdr:rowOff>142875</xdr:rowOff>
                  </from>
                  <to>
                    <xdr:col>25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6" r:id="rId9" name="Check Box 34">
              <controlPr defaultSize="0" autoFill="0" autoLine="0" autoPict="0">
                <anchor moveWithCells="1">
                  <from>
                    <xdr:col>22</xdr:col>
                    <xdr:colOff>9525</xdr:colOff>
                    <xdr:row>35</xdr:row>
                    <xdr:rowOff>142875</xdr:rowOff>
                  </from>
                  <to>
                    <xdr:col>25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8" r:id="rId10" name="Check Box 36">
              <controlPr defaultSize="0" autoFill="0" autoLine="0" autoPict="0">
                <anchor moveWithCells="1">
                  <from>
                    <xdr:col>25</xdr:col>
                    <xdr:colOff>104775</xdr:colOff>
                    <xdr:row>35</xdr:row>
                    <xdr:rowOff>142875</xdr:rowOff>
                  </from>
                  <to>
                    <xdr:col>29</xdr:col>
                    <xdr:colOff>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0" r:id="rId11" name="Check Box 38">
              <controlPr defaultSize="0" autoFill="0" autoLine="0" autoPict="0">
                <anchor moveWithCells="1">
                  <from>
                    <xdr:col>25</xdr:col>
                    <xdr:colOff>104775</xdr:colOff>
                    <xdr:row>33</xdr:row>
                    <xdr:rowOff>142875</xdr:rowOff>
                  </from>
                  <to>
                    <xdr:col>29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2" r:id="rId12" name="Check Box 40">
              <controlPr defaultSize="0" autoFill="0" autoLine="0" autoPict="0">
                <anchor moveWithCells="1">
                  <from>
                    <xdr:col>29</xdr:col>
                    <xdr:colOff>9525</xdr:colOff>
                    <xdr:row>33</xdr:row>
                    <xdr:rowOff>142875</xdr:rowOff>
                  </from>
                  <to>
                    <xdr:col>32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4" r:id="rId13" name="Check Box 42">
              <controlPr defaultSize="0" autoFill="0" autoLine="0" autoPict="0">
                <anchor moveWithCells="1">
                  <from>
                    <xdr:col>29</xdr:col>
                    <xdr:colOff>9525</xdr:colOff>
                    <xdr:row>35</xdr:row>
                    <xdr:rowOff>142875</xdr:rowOff>
                  </from>
                  <to>
                    <xdr:col>32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6" r:id="rId14" name="Check Box 44">
              <controlPr defaultSize="0" autoFill="0" autoLine="0" autoPict="0">
                <anchor moveWithCells="1">
                  <from>
                    <xdr:col>32</xdr:col>
                    <xdr:colOff>104775</xdr:colOff>
                    <xdr:row>35</xdr:row>
                    <xdr:rowOff>142875</xdr:rowOff>
                  </from>
                  <to>
                    <xdr:col>36</xdr:col>
                    <xdr:colOff>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8" r:id="rId15" name="Check Box 46">
              <controlPr defaultSize="0" autoFill="0" autoLine="0" autoPict="0">
                <anchor moveWithCells="1">
                  <from>
                    <xdr:col>32</xdr:col>
                    <xdr:colOff>104775</xdr:colOff>
                    <xdr:row>33</xdr:row>
                    <xdr:rowOff>142875</xdr:rowOff>
                  </from>
                  <to>
                    <xdr:col>36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0" r:id="rId16" name="Check Box 48">
              <controlPr defaultSize="0" autoFill="0" autoLine="0" autoPict="0">
                <anchor moveWithCells="1">
                  <from>
                    <xdr:col>36</xdr:col>
                    <xdr:colOff>9525</xdr:colOff>
                    <xdr:row>33</xdr:row>
                    <xdr:rowOff>133350</xdr:rowOff>
                  </from>
                  <to>
                    <xdr:col>39</xdr:col>
                    <xdr:colOff>95250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2" r:id="rId17" name="Check Box 50">
              <controlPr defaultSize="0" autoFill="0" autoLine="0" autoPict="0">
                <anchor moveWithCells="1">
                  <from>
                    <xdr:col>36</xdr:col>
                    <xdr:colOff>9525</xdr:colOff>
                    <xdr:row>35</xdr:row>
                    <xdr:rowOff>133350</xdr:rowOff>
                  </from>
                  <to>
                    <xdr:col>39</xdr:col>
                    <xdr:colOff>95250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4" r:id="rId18" name="Check Box 52">
              <controlPr defaultSize="0" autoFill="0" autoLine="0" autoPict="0">
                <anchor moveWithCells="1">
                  <from>
                    <xdr:col>39</xdr:col>
                    <xdr:colOff>104775</xdr:colOff>
                    <xdr:row>35</xdr:row>
                    <xdr:rowOff>133350</xdr:rowOff>
                  </from>
                  <to>
                    <xdr:col>43</xdr:col>
                    <xdr:colOff>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6" r:id="rId19" name="Check Box 54">
              <controlPr defaultSize="0" autoFill="0" autoLine="0" autoPict="0">
                <anchor moveWithCells="1">
                  <from>
                    <xdr:col>39</xdr:col>
                    <xdr:colOff>104775</xdr:colOff>
                    <xdr:row>33</xdr:row>
                    <xdr:rowOff>133350</xdr:rowOff>
                  </from>
                  <to>
                    <xdr:col>43</xdr:col>
                    <xdr:colOff>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8" r:id="rId20" name="Check Box 56">
              <controlPr defaultSize="0" autoFill="0" autoLine="0" autoPict="0">
                <anchor moveWithCells="1">
                  <from>
                    <xdr:col>43</xdr:col>
                    <xdr:colOff>9525</xdr:colOff>
                    <xdr:row>33</xdr:row>
                    <xdr:rowOff>142875</xdr:rowOff>
                  </from>
                  <to>
                    <xdr:col>46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0" r:id="rId21" name="Check Box 58">
              <controlPr defaultSize="0" autoFill="0" autoLine="0" autoPict="0">
                <anchor moveWithCells="1">
                  <from>
                    <xdr:col>43</xdr:col>
                    <xdr:colOff>9525</xdr:colOff>
                    <xdr:row>35</xdr:row>
                    <xdr:rowOff>142875</xdr:rowOff>
                  </from>
                  <to>
                    <xdr:col>46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2" r:id="rId22" name="Check Box 60">
              <controlPr defaultSize="0" autoFill="0" autoLine="0" autoPict="0">
                <anchor moveWithCells="1">
                  <from>
                    <xdr:col>46</xdr:col>
                    <xdr:colOff>104775</xdr:colOff>
                    <xdr:row>35</xdr:row>
                    <xdr:rowOff>142875</xdr:rowOff>
                  </from>
                  <to>
                    <xdr:col>50</xdr:col>
                    <xdr:colOff>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4" r:id="rId23" name="Check Box 62">
              <controlPr defaultSize="0" autoFill="0" autoLine="0" autoPict="0">
                <anchor moveWithCells="1">
                  <from>
                    <xdr:col>46</xdr:col>
                    <xdr:colOff>104775</xdr:colOff>
                    <xdr:row>33</xdr:row>
                    <xdr:rowOff>142875</xdr:rowOff>
                  </from>
                  <to>
                    <xdr:col>50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44" r:id="rId24" name="Check Box 72">
              <controlPr defaultSize="0" autoFill="0" autoLine="0" autoPict="0">
                <anchor moveWithCells="1">
                  <from>
                    <xdr:col>22</xdr:col>
                    <xdr:colOff>9525</xdr:colOff>
                    <xdr:row>58</xdr:row>
                    <xdr:rowOff>133350</xdr:rowOff>
                  </from>
                  <to>
                    <xdr:col>25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50" r:id="rId25" name="Check Box 78">
              <controlPr defaultSize="0" autoFill="0" autoLine="0" autoPict="0">
                <anchor moveWithCells="1">
                  <from>
                    <xdr:col>25</xdr:col>
                    <xdr:colOff>104775</xdr:colOff>
                    <xdr:row>58</xdr:row>
                    <xdr:rowOff>133350</xdr:rowOff>
                  </from>
                  <to>
                    <xdr:col>29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5" r:id="rId26" name="Check Box 113">
              <controlPr defaultSize="0" autoFill="0" autoLine="0" autoPict="0">
                <anchor moveWithCells="1">
                  <from>
                    <xdr:col>29</xdr:col>
                    <xdr:colOff>0</xdr:colOff>
                    <xdr:row>58</xdr:row>
                    <xdr:rowOff>133350</xdr:rowOff>
                  </from>
                  <to>
                    <xdr:col>32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6" r:id="rId27" name="Check Box 114">
              <controlPr defaultSize="0" autoFill="0" autoLine="0" autoPict="0">
                <anchor moveWithCells="1">
                  <from>
                    <xdr:col>32</xdr:col>
                    <xdr:colOff>95250</xdr:colOff>
                    <xdr:row>58</xdr:row>
                    <xdr:rowOff>133350</xdr:rowOff>
                  </from>
                  <to>
                    <xdr:col>36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7" r:id="rId28" name="Check Box 115">
              <controlPr defaultSize="0" autoFill="0" autoLine="0" autoPict="0">
                <anchor moveWithCells="1">
                  <from>
                    <xdr:col>36</xdr:col>
                    <xdr:colOff>0</xdr:colOff>
                    <xdr:row>58</xdr:row>
                    <xdr:rowOff>133350</xdr:rowOff>
                  </from>
                  <to>
                    <xdr:col>39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8" r:id="rId29" name="Check Box 116">
              <controlPr defaultSize="0" autoFill="0" autoLine="0" autoPict="0">
                <anchor moveWithCells="1">
                  <from>
                    <xdr:col>39</xdr:col>
                    <xdr:colOff>95250</xdr:colOff>
                    <xdr:row>58</xdr:row>
                    <xdr:rowOff>133350</xdr:rowOff>
                  </from>
                  <to>
                    <xdr:col>43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9" r:id="rId30" name="Check Box 117">
              <controlPr defaultSize="0" autoFill="0" autoLine="0" autoPict="0">
                <anchor moveWithCells="1">
                  <from>
                    <xdr:col>43</xdr:col>
                    <xdr:colOff>9525</xdr:colOff>
                    <xdr:row>58</xdr:row>
                    <xdr:rowOff>133350</xdr:rowOff>
                  </from>
                  <to>
                    <xdr:col>46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0" r:id="rId31" name="Check Box 118">
              <controlPr defaultSize="0" autoFill="0" autoLine="0" autoPict="0">
                <anchor moveWithCells="1">
                  <from>
                    <xdr:col>46</xdr:col>
                    <xdr:colOff>104775</xdr:colOff>
                    <xdr:row>58</xdr:row>
                    <xdr:rowOff>133350</xdr:rowOff>
                  </from>
                  <to>
                    <xdr:col>50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1" r:id="rId32" name="Check Box 119">
              <controlPr defaultSize="0" autoFill="0" autoLine="0" autoPict="0">
                <anchor moveWithCells="1">
                  <from>
                    <xdr:col>22</xdr:col>
                    <xdr:colOff>9525</xdr:colOff>
                    <xdr:row>60</xdr:row>
                    <xdr:rowOff>123825</xdr:rowOff>
                  </from>
                  <to>
                    <xdr:col>25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2" r:id="rId33" name="Check Box 120">
              <controlPr defaultSize="0" autoFill="0" autoLine="0" autoPict="0">
                <anchor moveWithCells="1">
                  <from>
                    <xdr:col>25</xdr:col>
                    <xdr:colOff>104775</xdr:colOff>
                    <xdr:row>60</xdr:row>
                    <xdr:rowOff>123825</xdr:rowOff>
                  </from>
                  <to>
                    <xdr:col>29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3" r:id="rId34" name="Check Box 121">
              <controlPr defaultSize="0" autoFill="0" autoLine="0" autoPict="0">
                <anchor moveWithCells="1">
                  <from>
                    <xdr:col>29</xdr:col>
                    <xdr:colOff>0</xdr:colOff>
                    <xdr:row>60</xdr:row>
                    <xdr:rowOff>123825</xdr:rowOff>
                  </from>
                  <to>
                    <xdr:col>32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4" r:id="rId35" name="Check Box 122">
              <controlPr defaultSize="0" autoFill="0" autoLine="0" autoPict="0">
                <anchor moveWithCells="1">
                  <from>
                    <xdr:col>32</xdr:col>
                    <xdr:colOff>95250</xdr:colOff>
                    <xdr:row>60</xdr:row>
                    <xdr:rowOff>123825</xdr:rowOff>
                  </from>
                  <to>
                    <xdr:col>36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5" r:id="rId36" name="Check Box 123">
              <controlPr defaultSize="0" autoFill="0" autoLine="0" autoPict="0">
                <anchor moveWithCells="1">
                  <from>
                    <xdr:col>36</xdr:col>
                    <xdr:colOff>0</xdr:colOff>
                    <xdr:row>60</xdr:row>
                    <xdr:rowOff>123825</xdr:rowOff>
                  </from>
                  <to>
                    <xdr:col>39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6" r:id="rId37" name="Check Box 124">
              <controlPr defaultSize="0" autoFill="0" autoLine="0" autoPict="0">
                <anchor moveWithCells="1">
                  <from>
                    <xdr:col>39</xdr:col>
                    <xdr:colOff>95250</xdr:colOff>
                    <xdr:row>60</xdr:row>
                    <xdr:rowOff>123825</xdr:rowOff>
                  </from>
                  <to>
                    <xdr:col>43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7" r:id="rId38" name="Check Box 125">
              <controlPr defaultSize="0" autoFill="0" autoLine="0" autoPict="0">
                <anchor moveWithCells="1">
                  <from>
                    <xdr:col>43</xdr:col>
                    <xdr:colOff>9525</xdr:colOff>
                    <xdr:row>60</xdr:row>
                    <xdr:rowOff>123825</xdr:rowOff>
                  </from>
                  <to>
                    <xdr:col>46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8" r:id="rId39" name="Check Box 126">
              <controlPr defaultSize="0" autoFill="0" autoLine="0" autoPict="0">
                <anchor moveWithCells="1">
                  <from>
                    <xdr:col>46</xdr:col>
                    <xdr:colOff>104775</xdr:colOff>
                    <xdr:row>60</xdr:row>
                    <xdr:rowOff>123825</xdr:rowOff>
                  </from>
                  <to>
                    <xdr:col>50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9" r:id="rId40" name="Check Box 127">
              <controlPr defaultSize="0" autoFill="0" autoLine="0" autoPict="0">
                <anchor moveWithCells="1">
                  <from>
                    <xdr:col>15</xdr:col>
                    <xdr:colOff>19050</xdr:colOff>
                    <xdr:row>60</xdr:row>
                    <xdr:rowOff>123825</xdr:rowOff>
                  </from>
                  <to>
                    <xdr:col>18</xdr:col>
                    <xdr:colOff>104775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00" r:id="rId41" name="Check Box 128">
              <controlPr defaultSize="0" autoFill="0" autoLine="0" autoPict="0">
                <anchor moveWithCells="1">
                  <from>
                    <xdr:col>18</xdr:col>
                    <xdr:colOff>114300</xdr:colOff>
                    <xdr:row>60</xdr:row>
                    <xdr:rowOff>123825</xdr:rowOff>
                  </from>
                  <to>
                    <xdr:col>22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55"/>
  <sheetViews>
    <sheetView showGridLines="0" zoomScale="80" zoomScaleNormal="80" workbookViewId="0">
      <selection activeCell="C4" sqref="C4"/>
    </sheetView>
  </sheetViews>
  <sheetFormatPr defaultRowHeight="13.5"/>
  <cols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3.375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97</v>
      </c>
    </row>
    <row r="3" spans="2:12" ht="14.25" thickBot="1">
      <c r="B3" s="90" t="s">
        <v>151</v>
      </c>
      <c r="C3" s="89" t="s">
        <v>106</v>
      </c>
    </row>
    <row r="4" spans="2:12" ht="14.25" thickBot="1">
      <c r="B4" s="55" t="s">
        <v>98</v>
      </c>
      <c r="C4" s="136">
        <f>ヒアリングシート_B!P12</f>
        <v>0</v>
      </c>
    </row>
    <row r="6" spans="2:12" ht="14.25" thickBot="1">
      <c r="B6" t="s">
        <v>246</v>
      </c>
    </row>
    <row r="7" spans="2:12" ht="14.25" thickBot="1">
      <c r="B7" s="134" t="s">
        <v>247</v>
      </c>
      <c r="C7" s="89" t="s">
        <v>248</v>
      </c>
      <c r="D7" s="135" t="s">
        <v>249</v>
      </c>
    </row>
    <row r="8" spans="2:12" ht="14.25" thickBot="1">
      <c r="B8" s="56" t="s">
        <v>0</v>
      </c>
      <c r="C8" s="75">
        <f>ヒアリングシート_B!P10</f>
        <v>0</v>
      </c>
      <c r="D8" s="137">
        <f>ヒアリングシート_B!P11</f>
        <v>0</v>
      </c>
    </row>
    <row r="9" spans="2:12" ht="14.25" thickBot="1"/>
    <row r="10" spans="2:12" s="100" customFormat="1" ht="14.25" thickTop="1"/>
    <row r="11" spans="2:12" ht="14.25" thickBot="1">
      <c r="B11" t="s">
        <v>78</v>
      </c>
    </row>
    <row r="12" spans="2:12" ht="14.25" thickBot="1">
      <c r="B12" s="90" t="s">
        <v>79</v>
      </c>
      <c r="C12" s="91" t="s">
        <v>65</v>
      </c>
      <c r="D12" s="92" t="s">
        <v>66</v>
      </c>
      <c r="E12" s="92" t="s">
        <v>67</v>
      </c>
      <c r="F12" s="92" t="s">
        <v>68</v>
      </c>
      <c r="G12" s="92" t="s">
        <v>70</v>
      </c>
      <c r="H12" s="92" t="s">
        <v>71</v>
      </c>
      <c r="I12" s="92" t="s">
        <v>72</v>
      </c>
      <c r="J12" s="92" t="s">
        <v>73</v>
      </c>
      <c r="K12" s="92" t="s">
        <v>91</v>
      </c>
      <c r="L12" s="89" t="s">
        <v>1</v>
      </c>
    </row>
    <row r="13" spans="2:12">
      <c r="B13" s="59" t="s">
        <v>0</v>
      </c>
      <c r="C13" s="67">
        <f>ヒアリングシート_B!W26</f>
        <v>0</v>
      </c>
      <c r="D13" s="65">
        <f>ヒアリングシート_B!AD26</f>
        <v>0</v>
      </c>
      <c r="E13" s="65">
        <f>ヒアリングシート_B!AK26</f>
        <v>0</v>
      </c>
      <c r="F13" s="65">
        <f>ヒアリングシート_B!AR26</f>
        <v>0</v>
      </c>
      <c r="G13" s="65">
        <f>ヒアリングシート_B!P28</f>
        <v>0</v>
      </c>
      <c r="H13" s="65">
        <f>ヒアリングシート_B!W28</f>
        <v>0</v>
      </c>
      <c r="I13" s="65">
        <f>ヒアリングシート_B!AD28</f>
        <v>0</v>
      </c>
      <c r="J13" s="65">
        <f>ヒアリングシート_B!AK28</f>
        <v>0</v>
      </c>
      <c r="K13" s="65">
        <f>ヒアリングシート_B!AR28</f>
        <v>0</v>
      </c>
      <c r="L13" s="62">
        <f>ヒアリングシート_B!P26</f>
        <v>0</v>
      </c>
    </row>
    <row r="14" spans="2:12" ht="14.25" thickBot="1">
      <c r="B14" s="57" t="s">
        <v>19</v>
      </c>
      <c r="C14" s="681">
        <f>ヒアリングシート_B!P29</f>
        <v>0</v>
      </c>
      <c r="D14" s="682"/>
      <c r="E14" s="682"/>
      <c r="F14" s="682"/>
      <c r="G14" s="682"/>
      <c r="H14" s="682"/>
      <c r="I14" s="682"/>
      <c r="J14" s="682"/>
      <c r="K14" s="682"/>
      <c r="L14" s="683"/>
    </row>
    <row r="17" spans="2:12" ht="14.25" thickBot="1">
      <c r="B17" t="s">
        <v>92</v>
      </c>
    </row>
    <row r="18" spans="2:12" ht="14.25" thickBot="1">
      <c r="B18" s="90" t="s">
        <v>115</v>
      </c>
      <c r="C18" s="91" t="s">
        <v>65</v>
      </c>
      <c r="D18" s="92" t="s">
        <v>66</v>
      </c>
      <c r="E18" s="92" t="s">
        <v>67</v>
      </c>
      <c r="F18" s="92" t="s">
        <v>68</v>
      </c>
      <c r="G18" s="92" t="s">
        <v>70</v>
      </c>
      <c r="H18" s="92" t="s">
        <v>71</v>
      </c>
      <c r="I18" s="92" t="s">
        <v>72</v>
      </c>
      <c r="J18" s="92" t="s">
        <v>73</v>
      </c>
      <c r="K18" s="92" t="s">
        <v>91</v>
      </c>
      <c r="L18" s="89" t="s">
        <v>1</v>
      </c>
    </row>
    <row r="19" spans="2:12">
      <c r="B19" s="59" t="s">
        <v>93</v>
      </c>
      <c r="C19" s="654">
        <f>ヒアリングシート_B!P96</f>
        <v>0</v>
      </c>
      <c r="D19" s="684"/>
      <c r="E19" s="684"/>
      <c r="F19" s="684"/>
      <c r="G19" s="684"/>
      <c r="H19" s="684"/>
      <c r="I19" s="684"/>
      <c r="J19" s="684"/>
      <c r="K19" s="685"/>
      <c r="L19" s="72">
        <f>ヒアリングシート_B!P93</f>
        <v>0</v>
      </c>
    </row>
    <row r="20" spans="2:12" ht="14.25" thickBot="1">
      <c r="B20" s="57" t="s">
        <v>94</v>
      </c>
      <c r="C20" s="681">
        <f>ヒアリングシート_B!P97</f>
        <v>0</v>
      </c>
      <c r="D20" s="682"/>
      <c r="E20" s="682"/>
      <c r="F20" s="682"/>
      <c r="G20" s="682"/>
      <c r="H20" s="682"/>
      <c r="I20" s="682"/>
      <c r="J20" s="682"/>
      <c r="K20" s="689"/>
      <c r="L20" s="66">
        <f>ヒアリングシート_B!P94</f>
        <v>0</v>
      </c>
    </row>
    <row r="21" spans="2:12" ht="14.25" thickBot="1"/>
    <row r="22" spans="2:12" s="100" customFormat="1" ht="14.25" thickTop="1"/>
    <row r="23" spans="2:12" ht="14.25" thickBot="1">
      <c r="B23" t="s">
        <v>77</v>
      </c>
    </row>
    <row r="24" spans="2:12" ht="14.25" thickBot="1">
      <c r="B24" s="93" t="s">
        <v>64</v>
      </c>
      <c r="C24" s="91" t="s">
        <v>65</v>
      </c>
      <c r="D24" s="92" t="s">
        <v>66</v>
      </c>
      <c r="E24" s="92" t="s">
        <v>67</v>
      </c>
      <c r="F24" s="92" t="s">
        <v>69</v>
      </c>
      <c r="G24" s="92" t="s">
        <v>70</v>
      </c>
      <c r="H24" s="92" t="s">
        <v>71</v>
      </c>
      <c r="I24" s="92" t="s">
        <v>72</v>
      </c>
      <c r="J24" s="92" t="s">
        <v>73</v>
      </c>
      <c r="K24" s="92" t="s">
        <v>90</v>
      </c>
      <c r="L24" s="89" t="s">
        <v>1</v>
      </c>
    </row>
    <row r="25" spans="2:12">
      <c r="B25" s="53" t="s">
        <v>85</v>
      </c>
      <c r="C25" s="67">
        <f>ヒアリングシート_B!W18</f>
        <v>0</v>
      </c>
      <c r="D25" s="65">
        <f>ヒアリングシート_B!AD18</f>
        <v>0</v>
      </c>
      <c r="E25" s="65">
        <f>ヒアリングシート_B!AK18</f>
        <v>0</v>
      </c>
      <c r="F25" s="65">
        <f>ヒアリングシート_B!AR18</f>
        <v>0</v>
      </c>
      <c r="G25" s="65">
        <f>ヒアリングシート_B!P20</f>
        <v>0</v>
      </c>
      <c r="H25" s="65">
        <f>ヒアリングシート_B!W20</f>
        <v>0</v>
      </c>
      <c r="I25" s="65">
        <f>ヒアリングシート_B!AD20</f>
        <v>0</v>
      </c>
      <c r="J25" s="65">
        <f>ヒアリングシート_B!AK20</f>
        <v>0</v>
      </c>
      <c r="K25" s="65">
        <f>ヒアリングシート_B!AR20</f>
        <v>0</v>
      </c>
      <c r="L25" s="62">
        <f>ヒアリングシート_B!P18</f>
        <v>0</v>
      </c>
    </row>
    <row r="26" spans="2:12">
      <c r="B26" s="60" t="s">
        <v>18</v>
      </c>
      <c r="C26" s="73">
        <f>ヒアリングシート_B!W22</f>
        <v>0</v>
      </c>
      <c r="D26" s="68">
        <f>ヒアリングシート_B!AD22</f>
        <v>0</v>
      </c>
      <c r="E26" s="68">
        <f>ヒアリングシート_B!AK22</f>
        <v>0</v>
      </c>
      <c r="F26" s="68">
        <f>ヒアリングシート_B!AR22</f>
        <v>0</v>
      </c>
      <c r="G26" s="68">
        <f>ヒアリングシート_B!P24</f>
        <v>0</v>
      </c>
      <c r="H26" s="68">
        <f>ヒアリングシート_B!W24</f>
        <v>0</v>
      </c>
      <c r="I26" s="68">
        <f>ヒアリングシート_B!AD24</f>
        <v>0</v>
      </c>
      <c r="J26" s="68">
        <f>ヒアリングシート_B!AK24</f>
        <v>0</v>
      </c>
      <c r="K26" s="68">
        <f>ヒアリングシート_B!AR24</f>
        <v>0</v>
      </c>
      <c r="L26" s="69">
        <f>ヒアリングシート_B!P22</f>
        <v>0</v>
      </c>
    </row>
    <row r="27" spans="2:12">
      <c r="B27" s="60" t="s">
        <v>19</v>
      </c>
      <c r="C27" s="693">
        <f>ヒアリングシート_B!P29</f>
        <v>0</v>
      </c>
      <c r="D27" s="694"/>
      <c r="E27" s="694"/>
      <c r="F27" s="694"/>
      <c r="G27" s="694"/>
      <c r="H27" s="694"/>
      <c r="I27" s="694"/>
      <c r="J27" s="694"/>
      <c r="K27" s="694"/>
      <c r="L27" s="695"/>
    </row>
    <row r="28" spans="2:12" ht="14.25" thickBot="1">
      <c r="B28" s="54" t="s">
        <v>76</v>
      </c>
      <c r="C28" s="681">
        <f>ヒアリングシート_B!P9</f>
        <v>0</v>
      </c>
      <c r="D28" s="682"/>
      <c r="E28" s="682"/>
      <c r="F28" s="682"/>
      <c r="G28" s="682"/>
      <c r="H28" s="682"/>
      <c r="I28" s="682"/>
      <c r="J28" s="682"/>
      <c r="K28" s="682"/>
      <c r="L28" s="683"/>
    </row>
    <row r="31" spans="2:12" ht="14.25" thickBot="1">
      <c r="B31" t="s">
        <v>83</v>
      </c>
    </row>
    <row r="32" spans="2:12" ht="14.25" thickBot="1">
      <c r="B32" s="90" t="s">
        <v>80</v>
      </c>
      <c r="C32" s="91" t="s">
        <v>65</v>
      </c>
      <c r="D32" s="92" t="s">
        <v>66</v>
      </c>
      <c r="E32" s="92" t="s">
        <v>67</v>
      </c>
      <c r="F32" s="92" t="s">
        <v>68</v>
      </c>
      <c r="G32" s="92" t="s">
        <v>70</v>
      </c>
      <c r="H32" s="92" t="s">
        <v>71</v>
      </c>
      <c r="I32" s="92" t="s">
        <v>72</v>
      </c>
      <c r="J32" s="92" t="s">
        <v>73</v>
      </c>
      <c r="K32" s="89" t="s">
        <v>91</v>
      </c>
    </row>
    <row r="33" spans="2:11">
      <c r="B33" s="61" t="s">
        <v>18</v>
      </c>
      <c r="C33" s="64">
        <f>ヒアリングシート_B!W44</f>
        <v>0</v>
      </c>
      <c r="D33" s="65">
        <f>ヒアリングシート_B!AD44</f>
        <v>0</v>
      </c>
      <c r="E33" s="65">
        <f>ヒアリングシート_B!AK44</f>
        <v>0</v>
      </c>
      <c r="F33" s="65">
        <f>ヒアリングシート_B!AR44</f>
        <v>0</v>
      </c>
      <c r="G33" s="65">
        <f>ヒアリングシート_B!P46</f>
        <v>0</v>
      </c>
      <c r="H33" s="65">
        <f>ヒアリングシート_B!W46</f>
        <v>0</v>
      </c>
      <c r="I33" s="65">
        <f>ヒアリングシート_B!AD46</f>
        <v>0</v>
      </c>
      <c r="J33" s="65">
        <f>ヒアリングシート_B!AK46</f>
        <v>0</v>
      </c>
      <c r="K33" s="62">
        <f>ヒアリングシート_B!AR46</f>
        <v>0</v>
      </c>
    </row>
    <row r="34" spans="2:11" ht="14.25" thickBot="1">
      <c r="B34" s="57" t="s">
        <v>19</v>
      </c>
      <c r="C34" s="681">
        <f>ヒアリングシート_B!P48</f>
        <v>0</v>
      </c>
      <c r="D34" s="682"/>
      <c r="E34" s="682"/>
      <c r="F34" s="682"/>
      <c r="G34" s="682"/>
      <c r="H34" s="682"/>
      <c r="I34" s="682"/>
      <c r="J34" s="682"/>
      <c r="K34" s="683"/>
    </row>
    <row r="37" spans="2:11" ht="14.25" thickBot="1">
      <c r="B37" t="s">
        <v>84</v>
      </c>
    </row>
    <row r="38" spans="2:11" ht="14.25" thickBot="1">
      <c r="B38" s="90" t="s">
        <v>82</v>
      </c>
      <c r="C38" s="91" t="s">
        <v>65</v>
      </c>
      <c r="D38" s="92" t="s">
        <v>66</v>
      </c>
      <c r="E38" s="92" t="s">
        <v>67</v>
      </c>
      <c r="F38" s="92" t="s">
        <v>68</v>
      </c>
      <c r="G38" s="92" t="s">
        <v>70</v>
      </c>
      <c r="H38" s="92" t="s">
        <v>71</v>
      </c>
      <c r="I38" s="92" t="s">
        <v>72</v>
      </c>
      <c r="J38" s="92" t="s">
        <v>73</v>
      </c>
      <c r="K38" s="89" t="s">
        <v>91</v>
      </c>
    </row>
    <row r="39" spans="2:11">
      <c r="B39" s="61" t="s">
        <v>18</v>
      </c>
      <c r="C39" s="64">
        <f>ヒアリングシート_B!W52</f>
        <v>0</v>
      </c>
      <c r="D39" s="65">
        <f>ヒアリングシート_B!AD52</f>
        <v>0</v>
      </c>
      <c r="E39" s="65">
        <f>ヒアリングシート_B!AK52</f>
        <v>0</v>
      </c>
      <c r="F39" s="65">
        <f>ヒアリングシート_B!AR52</f>
        <v>0</v>
      </c>
      <c r="G39" s="65">
        <f>ヒアリングシート_B!P54</f>
        <v>0</v>
      </c>
      <c r="H39" s="65">
        <f>ヒアリングシート_B!W54</f>
        <v>0</v>
      </c>
      <c r="I39" s="65">
        <f>ヒアリングシート_B!AD54</f>
        <v>0</v>
      </c>
      <c r="J39" s="65">
        <f>ヒアリングシート_B!AK54</f>
        <v>0</v>
      </c>
      <c r="K39" s="62">
        <f>ヒアリングシート_B!AR54</f>
        <v>0</v>
      </c>
    </row>
    <row r="40" spans="2:11" ht="14.25" thickBot="1">
      <c r="B40" s="57" t="s">
        <v>19</v>
      </c>
      <c r="C40" s="681">
        <f>ヒアリングシート_B!P56</f>
        <v>0</v>
      </c>
      <c r="D40" s="682"/>
      <c r="E40" s="682"/>
      <c r="F40" s="682"/>
      <c r="G40" s="682"/>
      <c r="H40" s="682"/>
      <c r="I40" s="682"/>
      <c r="J40" s="682"/>
      <c r="K40" s="683"/>
    </row>
    <row r="43" spans="2:11" ht="14.25" thickBot="1">
      <c r="B43" t="s">
        <v>174</v>
      </c>
    </row>
    <row r="44" spans="2:11" ht="14.25" thickBot="1">
      <c r="B44" s="90" t="s">
        <v>171</v>
      </c>
      <c r="C44" s="91" t="s">
        <v>65</v>
      </c>
      <c r="D44" s="92" t="s">
        <v>66</v>
      </c>
      <c r="E44" s="92" t="s">
        <v>67</v>
      </c>
      <c r="F44" s="92" t="s">
        <v>68</v>
      </c>
      <c r="G44" s="92" t="s">
        <v>70</v>
      </c>
      <c r="H44" s="92" t="s">
        <v>71</v>
      </c>
      <c r="I44" s="92" t="s">
        <v>72</v>
      </c>
      <c r="J44" s="92" t="s">
        <v>73</v>
      </c>
      <c r="K44" s="89" t="s">
        <v>91</v>
      </c>
    </row>
    <row r="45" spans="2:11">
      <c r="B45" s="61" t="s">
        <v>18</v>
      </c>
      <c r="C45" s="94"/>
      <c r="D45" s="95"/>
      <c r="E45" s="95"/>
      <c r="F45" s="95"/>
      <c r="G45" s="95"/>
      <c r="H45" s="95"/>
      <c r="I45" s="95"/>
      <c r="J45" s="95"/>
      <c r="K45" s="86"/>
    </row>
    <row r="46" spans="2:11" ht="14.25" thickBot="1">
      <c r="B46" s="57" t="s">
        <v>19</v>
      </c>
      <c r="C46" s="690"/>
      <c r="D46" s="691"/>
      <c r="E46" s="691"/>
      <c r="F46" s="691"/>
      <c r="G46" s="691"/>
      <c r="H46" s="691"/>
      <c r="I46" s="691"/>
      <c r="J46" s="691"/>
      <c r="K46" s="692"/>
    </row>
    <row r="49" spans="2:12" ht="14.25" thickBot="1">
      <c r="B49" t="s">
        <v>96</v>
      </c>
    </row>
    <row r="50" spans="2:12" ht="14.25" thickBot="1">
      <c r="B50" s="90" t="s">
        <v>114</v>
      </c>
      <c r="C50" s="91" t="s">
        <v>65</v>
      </c>
      <c r="D50" s="92" t="s">
        <v>66</v>
      </c>
      <c r="E50" s="92" t="s">
        <v>67</v>
      </c>
      <c r="F50" s="92" t="s">
        <v>68</v>
      </c>
      <c r="G50" s="92" t="s">
        <v>70</v>
      </c>
      <c r="H50" s="92" t="s">
        <v>71</v>
      </c>
      <c r="I50" s="92" t="s">
        <v>72</v>
      </c>
      <c r="J50" s="92" t="s">
        <v>73</v>
      </c>
      <c r="K50" s="92" t="s">
        <v>91</v>
      </c>
      <c r="L50" s="89" t="s">
        <v>1</v>
      </c>
    </row>
    <row r="51" spans="2:12">
      <c r="B51" s="59" t="s">
        <v>93</v>
      </c>
      <c r="C51" s="686" t="s">
        <v>123</v>
      </c>
      <c r="D51" s="687"/>
      <c r="E51" s="687"/>
      <c r="F51" s="687"/>
      <c r="G51" s="687"/>
      <c r="H51" s="687"/>
      <c r="I51" s="687"/>
      <c r="J51" s="687"/>
      <c r="K51" s="688"/>
      <c r="L51" s="77" t="s">
        <v>123</v>
      </c>
    </row>
    <row r="52" spans="2:12" ht="14.25" thickBot="1">
      <c r="B52" s="57" t="s">
        <v>94</v>
      </c>
      <c r="C52" s="681">
        <f>ヒアリングシート_B!P95</f>
        <v>0</v>
      </c>
      <c r="D52" s="682"/>
      <c r="E52" s="682"/>
      <c r="F52" s="682"/>
      <c r="G52" s="682"/>
      <c r="H52" s="682"/>
      <c r="I52" s="682"/>
      <c r="J52" s="682"/>
      <c r="K52" s="689"/>
      <c r="L52" s="66">
        <f>ヒアリングシート_B!P92</f>
        <v>0</v>
      </c>
    </row>
    <row r="55" spans="2:12" ht="14.25" thickBot="1">
      <c r="B55" t="s">
        <v>209</v>
      </c>
    </row>
    <row r="56" spans="2:12" ht="14.25" thickBot="1">
      <c r="B56" s="90" t="s">
        <v>214</v>
      </c>
      <c r="C56" s="116" t="s">
        <v>65</v>
      </c>
      <c r="D56" s="121" t="s">
        <v>66</v>
      </c>
      <c r="E56" s="121" t="s">
        <v>67</v>
      </c>
      <c r="F56" s="121" t="s">
        <v>68</v>
      </c>
      <c r="G56" s="121" t="s">
        <v>70</v>
      </c>
      <c r="H56" s="121" t="s">
        <v>71</v>
      </c>
      <c r="I56" s="121" t="s">
        <v>72</v>
      </c>
      <c r="J56" s="121" t="s">
        <v>73</v>
      </c>
      <c r="K56" s="121" t="s">
        <v>91</v>
      </c>
      <c r="L56" s="113" t="s">
        <v>1</v>
      </c>
    </row>
    <row r="57" spans="2:12">
      <c r="B57" s="125" t="s">
        <v>22</v>
      </c>
      <c r="C57" s="661" t="s">
        <v>428</v>
      </c>
      <c r="D57" s="662"/>
      <c r="E57" s="662"/>
      <c r="F57" s="662"/>
      <c r="G57" s="662"/>
      <c r="H57" s="662"/>
      <c r="I57" s="662"/>
      <c r="J57" s="662"/>
      <c r="K57" s="662"/>
      <c r="L57" s="663"/>
    </row>
    <row r="58" spans="2:12">
      <c r="B58" s="60" t="s">
        <v>188</v>
      </c>
      <c r="C58" s="676" t="s">
        <v>190</v>
      </c>
      <c r="D58" s="677"/>
      <c r="E58" s="677"/>
      <c r="F58" s="677"/>
      <c r="G58" s="677"/>
      <c r="H58" s="677"/>
      <c r="I58" s="677"/>
      <c r="J58" s="677"/>
      <c r="K58" s="677"/>
      <c r="L58" s="678"/>
    </row>
    <row r="59" spans="2:12">
      <c r="B59" s="60" t="s">
        <v>211</v>
      </c>
      <c r="C59" s="676" t="s">
        <v>213</v>
      </c>
      <c r="D59" s="677"/>
      <c r="E59" s="677"/>
      <c r="F59" s="677"/>
      <c r="G59" s="677"/>
      <c r="H59" s="677"/>
      <c r="I59" s="677"/>
      <c r="J59" s="677"/>
      <c r="K59" s="677"/>
      <c r="L59" s="678"/>
    </row>
    <row r="60" spans="2:12">
      <c r="B60" s="60" t="s">
        <v>243</v>
      </c>
      <c r="C60" s="672"/>
      <c r="D60" s="673"/>
      <c r="E60" s="673"/>
      <c r="F60" s="673"/>
      <c r="G60" s="673"/>
      <c r="H60" s="673"/>
      <c r="I60" s="673"/>
      <c r="J60" s="673"/>
      <c r="K60" s="673"/>
      <c r="L60" s="674"/>
    </row>
    <row r="61" spans="2:12">
      <c r="B61" s="60" t="s">
        <v>189</v>
      </c>
      <c r="C61" s="127">
        <f>ヒアリングシート_B!W35</f>
        <v>0</v>
      </c>
      <c r="D61" s="122">
        <f>ヒアリングシート_B!AD35</f>
        <v>0</v>
      </c>
      <c r="E61" s="122">
        <f>ヒアリングシート_B!AK35</f>
        <v>0</v>
      </c>
      <c r="F61" s="122">
        <f>ヒアリングシート_B!AR35</f>
        <v>0</v>
      </c>
      <c r="G61" s="122">
        <f>ヒアリングシート_B!P37</f>
        <v>0</v>
      </c>
      <c r="H61" s="122">
        <f>ヒアリングシート_B!W37</f>
        <v>0</v>
      </c>
      <c r="I61" s="122">
        <f>ヒアリングシート_B!AD37</f>
        <v>0</v>
      </c>
      <c r="J61" s="122">
        <f>ヒアリングシート_B!AK37</f>
        <v>0</v>
      </c>
      <c r="K61" s="122">
        <f>ヒアリングシート_B!AR37</f>
        <v>0</v>
      </c>
      <c r="L61" s="123">
        <f>ヒアリングシート_B!P35</f>
        <v>0</v>
      </c>
    </row>
    <row r="62" spans="2:12" ht="14.25" thickBot="1">
      <c r="B62" s="126" t="s">
        <v>193</v>
      </c>
      <c r="C62" s="696">
        <v>2</v>
      </c>
      <c r="D62" s="697"/>
      <c r="E62" s="697"/>
      <c r="F62" s="697"/>
      <c r="G62" s="697"/>
      <c r="H62" s="697"/>
      <c r="I62" s="697"/>
      <c r="J62" s="697"/>
      <c r="K62" s="697"/>
      <c r="L62" s="698"/>
    </row>
    <row r="65" spans="2:12" ht="14.25" thickBot="1">
      <c r="B65" t="s">
        <v>218</v>
      </c>
    </row>
    <row r="66" spans="2:12" ht="14.25" thickBot="1">
      <c r="B66" s="90" t="s">
        <v>220</v>
      </c>
      <c r="C66" s="116" t="s">
        <v>65</v>
      </c>
      <c r="D66" s="121" t="s">
        <v>66</v>
      </c>
      <c r="E66" s="121" t="s">
        <v>67</v>
      </c>
      <c r="F66" s="121" t="s">
        <v>68</v>
      </c>
      <c r="G66" s="121" t="s">
        <v>70</v>
      </c>
      <c r="H66" s="121" t="s">
        <v>71</v>
      </c>
      <c r="I66" s="121" t="s">
        <v>72</v>
      </c>
      <c r="J66" s="121" t="s">
        <v>73</v>
      </c>
      <c r="K66" s="121" t="s">
        <v>91</v>
      </c>
      <c r="L66" s="113" t="s">
        <v>1</v>
      </c>
    </row>
    <row r="67" spans="2:12">
      <c r="B67" s="125" t="s">
        <v>22</v>
      </c>
      <c r="C67" s="699">
        <f>ヒアリングシート_B!P47</f>
        <v>0</v>
      </c>
      <c r="D67" s="700"/>
      <c r="E67" s="700"/>
      <c r="F67" s="700"/>
      <c r="G67" s="700"/>
      <c r="H67" s="700"/>
      <c r="I67" s="700"/>
      <c r="J67" s="700"/>
      <c r="K67" s="701"/>
      <c r="L67" s="128"/>
    </row>
    <row r="68" spans="2:12">
      <c r="B68" s="60" t="s">
        <v>188</v>
      </c>
      <c r="C68" s="669" t="s">
        <v>191</v>
      </c>
      <c r="D68" s="670"/>
      <c r="E68" s="670"/>
      <c r="F68" s="670"/>
      <c r="G68" s="670"/>
      <c r="H68" s="670"/>
      <c r="I68" s="670"/>
      <c r="J68" s="670"/>
      <c r="K68" s="671"/>
      <c r="L68" s="87"/>
    </row>
    <row r="69" spans="2:12">
      <c r="B69" s="60" t="s">
        <v>211</v>
      </c>
      <c r="C69" s="669" t="s">
        <v>237</v>
      </c>
      <c r="D69" s="670"/>
      <c r="E69" s="670"/>
      <c r="F69" s="670"/>
      <c r="G69" s="670"/>
      <c r="H69" s="670"/>
      <c r="I69" s="670"/>
      <c r="J69" s="670"/>
      <c r="K69" s="671"/>
      <c r="L69" s="87"/>
    </row>
    <row r="70" spans="2:12">
      <c r="B70" s="60" t="s">
        <v>243</v>
      </c>
      <c r="C70" s="672">
        <f>ヒアリングシート_B!P49</f>
        <v>0</v>
      </c>
      <c r="D70" s="673"/>
      <c r="E70" s="673"/>
      <c r="F70" s="673"/>
      <c r="G70" s="673"/>
      <c r="H70" s="673"/>
      <c r="I70" s="673"/>
      <c r="J70" s="673"/>
      <c r="K70" s="675"/>
      <c r="L70" s="87"/>
    </row>
    <row r="71" spans="2:12">
      <c r="B71" s="60" t="s">
        <v>189</v>
      </c>
      <c r="C71" s="127">
        <f>ヒアリングシート_B!W60</f>
        <v>0</v>
      </c>
      <c r="D71" s="122">
        <f>ヒアリングシート_B!AD60</f>
        <v>0</v>
      </c>
      <c r="E71" s="122">
        <f>ヒアリングシート_B!AK60</f>
        <v>0</v>
      </c>
      <c r="F71" s="122">
        <f>ヒアリングシート_B!AR60</f>
        <v>0</v>
      </c>
      <c r="G71" s="122">
        <f>ヒアリングシート_B!P62</f>
        <v>0</v>
      </c>
      <c r="H71" s="122">
        <f>ヒアリングシート_B!W62</f>
        <v>0</v>
      </c>
      <c r="I71" s="122">
        <f>ヒアリングシート_B!AD62</f>
        <v>0</v>
      </c>
      <c r="J71" s="122">
        <f>ヒアリングシート_B!AK62</f>
        <v>0</v>
      </c>
      <c r="K71" s="122">
        <f>ヒアリングシート_B!AR62</f>
        <v>0</v>
      </c>
      <c r="L71" s="87"/>
    </row>
    <row r="72" spans="2:12" ht="14.25" thickBot="1">
      <c r="B72" s="126" t="s">
        <v>193</v>
      </c>
      <c r="C72" s="679">
        <v>1</v>
      </c>
      <c r="D72" s="680"/>
      <c r="E72" s="680"/>
      <c r="F72" s="680"/>
      <c r="G72" s="680"/>
      <c r="H72" s="680"/>
      <c r="I72" s="680"/>
      <c r="J72" s="680"/>
      <c r="K72" s="680"/>
      <c r="L72" s="82"/>
    </row>
    <row r="75" spans="2:12" ht="14.25" thickBot="1">
      <c r="B75" t="s">
        <v>219</v>
      </c>
    </row>
    <row r="76" spans="2:12" ht="14.25" thickBot="1">
      <c r="B76" s="90" t="s">
        <v>221</v>
      </c>
      <c r="C76" s="116" t="s">
        <v>65</v>
      </c>
      <c r="D76" s="121" t="s">
        <v>66</v>
      </c>
      <c r="E76" s="121" t="s">
        <v>67</v>
      </c>
      <c r="F76" s="121" t="s">
        <v>68</v>
      </c>
      <c r="G76" s="121" t="s">
        <v>70</v>
      </c>
      <c r="H76" s="121" t="s">
        <v>71</v>
      </c>
      <c r="I76" s="121" t="s">
        <v>72</v>
      </c>
      <c r="J76" s="121" t="s">
        <v>73</v>
      </c>
      <c r="K76" s="121" t="s">
        <v>91</v>
      </c>
      <c r="L76" s="113" t="s">
        <v>1</v>
      </c>
    </row>
    <row r="77" spans="2:12">
      <c r="B77" s="125" t="s">
        <v>22</v>
      </c>
      <c r="C77" s="699">
        <f>ヒアリングシート_B!P55</f>
        <v>0</v>
      </c>
      <c r="D77" s="700"/>
      <c r="E77" s="700"/>
      <c r="F77" s="700"/>
      <c r="G77" s="700"/>
      <c r="H77" s="700"/>
      <c r="I77" s="700"/>
      <c r="J77" s="700"/>
      <c r="K77" s="701"/>
      <c r="L77" s="128"/>
    </row>
    <row r="78" spans="2:12">
      <c r="B78" s="60" t="s">
        <v>188</v>
      </c>
      <c r="C78" s="669" t="s">
        <v>240</v>
      </c>
      <c r="D78" s="670"/>
      <c r="E78" s="670"/>
      <c r="F78" s="670"/>
      <c r="G78" s="670"/>
      <c r="H78" s="670"/>
      <c r="I78" s="670"/>
      <c r="J78" s="670"/>
      <c r="K78" s="671"/>
      <c r="L78" s="87"/>
    </row>
    <row r="79" spans="2:12">
      <c r="B79" s="60" t="s">
        <v>211</v>
      </c>
      <c r="C79" s="669" t="s">
        <v>238</v>
      </c>
      <c r="D79" s="670"/>
      <c r="E79" s="670"/>
      <c r="F79" s="670"/>
      <c r="G79" s="670"/>
      <c r="H79" s="670"/>
      <c r="I79" s="670"/>
      <c r="J79" s="670"/>
      <c r="K79" s="671"/>
      <c r="L79" s="87"/>
    </row>
    <row r="80" spans="2:12">
      <c r="B80" s="60" t="s">
        <v>243</v>
      </c>
      <c r="C80" s="672">
        <f>ヒアリングシート_B!P57</f>
        <v>0</v>
      </c>
      <c r="D80" s="673"/>
      <c r="E80" s="673"/>
      <c r="F80" s="673"/>
      <c r="G80" s="673"/>
      <c r="H80" s="673"/>
      <c r="I80" s="673"/>
      <c r="J80" s="673"/>
      <c r="K80" s="675"/>
      <c r="L80" s="87"/>
    </row>
    <row r="81" spans="2:12">
      <c r="B81" s="60" t="s">
        <v>189</v>
      </c>
      <c r="C81" s="127">
        <f>ヒアリングシート_B!W60</f>
        <v>0</v>
      </c>
      <c r="D81" s="122">
        <f>ヒアリングシート_B!AD60</f>
        <v>0</v>
      </c>
      <c r="E81" s="122">
        <f>ヒアリングシート_B!AK60</f>
        <v>0</v>
      </c>
      <c r="F81" s="122">
        <f>ヒアリングシート_B!AR60</f>
        <v>0</v>
      </c>
      <c r="G81" s="122">
        <f>ヒアリングシート_B!P62</f>
        <v>0</v>
      </c>
      <c r="H81" s="122">
        <f>ヒアリングシート_B!W62</f>
        <v>0</v>
      </c>
      <c r="I81" s="122">
        <f>ヒアリングシート_B!AD62</f>
        <v>0</v>
      </c>
      <c r="J81" s="122">
        <f>ヒアリングシート_B!AK62</f>
        <v>0</v>
      </c>
      <c r="K81" s="122">
        <f>ヒアリングシート_B!AR62</f>
        <v>0</v>
      </c>
      <c r="L81" s="87"/>
    </row>
    <row r="82" spans="2:12" ht="14.25" thickBot="1">
      <c r="B82" s="126" t="s">
        <v>193</v>
      </c>
      <c r="C82" s="679">
        <v>2</v>
      </c>
      <c r="D82" s="680"/>
      <c r="E82" s="680"/>
      <c r="F82" s="680"/>
      <c r="G82" s="680"/>
      <c r="H82" s="680"/>
      <c r="I82" s="680"/>
      <c r="J82" s="680"/>
      <c r="K82" s="680"/>
      <c r="L82" s="82"/>
    </row>
    <row r="85" spans="2:12" ht="14.25" thickBot="1">
      <c r="B85" t="s">
        <v>217</v>
      </c>
    </row>
    <row r="86" spans="2:12" ht="14.25" thickBot="1">
      <c r="B86" s="90" t="s">
        <v>223</v>
      </c>
      <c r="C86" s="116" t="s">
        <v>65</v>
      </c>
      <c r="D86" s="121" t="s">
        <v>66</v>
      </c>
      <c r="E86" s="121" t="s">
        <v>67</v>
      </c>
      <c r="F86" s="121" t="s">
        <v>68</v>
      </c>
      <c r="G86" s="121" t="s">
        <v>70</v>
      </c>
      <c r="H86" s="121" t="s">
        <v>71</v>
      </c>
      <c r="I86" s="121" t="s">
        <v>72</v>
      </c>
      <c r="J86" s="121" t="s">
        <v>73</v>
      </c>
      <c r="K86" s="121" t="s">
        <v>91</v>
      </c>
      <c r="L86" s="113" t="s">
        <v>1</v>
      </c>
    </row>
    <row r="87" spans="2:12">
      <c r="B87" s="125" t="s">
        <v>22</v>
      </c>
      <c r="C87" s="705"/>
      <c r="D87" s="706"/>
      <c r="E87" s="706"/>
      <c r="F87" s="706"/>
      <c r="G87" s="706"/>
      <c r="H87" s="706"/>
      <c r="I87" s="706"/>
      <c r="J87" s="706"/>
      <c r="K87" s="706"/>
      <c r="L87" s="707"/>
    </row>
    <row r="88" spans="2:12">
      <c r="B88" s="60" t="s">
        <v>188</v>
      </c>
      <c r="C88" s="708"/>
      <c r="D88" s="709"/>
      <c r="E88" s="709"/>
      <c r="F88" s="709"/>
      <c r="G88" s="709"/>
      <c r="H88" s="709"/>
      <c r="I88" s="709"/>
      <c r="J88" s="709"/>
      <c r="K88" s="709"/>
      <c r="L88" s="710"/>
    </row>
    <row r="89" spans="2:12">
      <c r="B89" s="60" t="s">
        <v>211</v>
      </c>
      <c r="C89" s="708"/>
      <c r="D89" s="709"/>
      <c r="E89" s="709"/>
      <c r="F89" s="709"/>
      <c r="G89" s="709"/>
      <c r="H89" s="709"/>
      <c r="I89" s="709"/>
      <c r="J89" s="709"/>
      <c r="K89" s="709"/>
      <c r="L89" s="710"/>
    </row>
    <row r="90" spans="2:12">
      <c r="B90" s="60" t="s">
        <v>242</v>
      </c>
      <c r="C90" s="652"/>
      <c r="D90" s="664"/>
      <c r="E90" s="664"/>
      <c r="F90" s="664"/>
      <c r="G90" s="664"/>
      <c r="H90" s="664"/>
      <c r="I90" s="664"/>
      <c r="J90" s="664"/>
      <c r="K90" s="664"/>
      <c r="L90" s="653"/>
    </row>
    <row r="91" spans="2:12">
      <c r="B91" s="60" t="s">
        <v>189</v>
      </c>
      <c r="C91" s="652"/>
      <c r="D91" s="664"/>
      <c r="E91" s="664"/>
      <c r="F91" s="664"/>
      <c r="G91" s="664"/>
      <c r="H91" s="664"/>
      <c r="I91" s="664"/>
      <c r="J91" s="664"/>
      <c r="K91" s="664"/>
      <c r="L91" s="653"/>
    </row>
    <row r="92" spans="2:12" ht="14.25" thickBot="1">
      <c r="B92" s="126" t="s">
        <v>193</v>
      </c>
      <c r="C92" s="656"/>
      <c r="D92" s="657"/>
      <c r="E92" s="657"/>
      <c r="F92" s="657"/>
      <c r="G92" s="657"/>
      <c r="H92" s="657"/>
      <c r="I92" s="657"/>
      <c r="J92" s="657"/>
      <c r="K92" s="657"/>
      <c r="L92" s="658"/>
    </row>
    <row r="95" spans="2:12" ht="14.25" thickBot="1">
      <c r="B95" t="s">
        <v>215</v>
      </c>
    </row>
    <row r="96" spans="2:12" ht="14.25" thickBot="1">
      <c r="B96" s="90" t="s">
        <v>225</v>
      </c>
      <c r="C96" s="116" t="s">
        <v>65</v>
      </c>
      <c r="D96" s="121" t="s">
        <v>66</v>
      </c>
      <c r="E96" s="121" t="s">
        <v>67</v>
      </c>
      <c r="F96" s="121" t="s">
        <v>68</v>
      </c>
      <c r="G96" s="121" t="s">
        <v>70</v>
      </c>
      <c r="H96" s="121" t="s">
        <v>71</v>
      </c>
      <c r="I96" s="121" t="s">
        <v>72</v>
      </c>
      <c r="J96" s="121" t="s">
        <v>73</v>
      </c>
      <c r="K96" s="121" t="s">
        <v>91</v>
      </c>
      <c r="L96" s="113" t="s">
        <v>1</v>
      </c>
    </row>
    <row r="97" spans="2:12">
      <c r="B97" s="125" t="s">
        <v>22</v>
      </c>
      <c r="C97" s="666"/>
      <c r="D97" s="667"/>
      <c r="E97" s="667"/>
      <c r="F97" s="667"/>
      <c r="G97" s="667"/>
      <c r="H97" s="667"/>
      <c r="I97" s="667"/>
      <c r="J97" s="667"/>
      <c r="K97" s="668"/>
      <c r="L97" s="120" t="s">
        <v>239</v>
      </c>
    </row>
    <row r="98" spans="2:12">
      <c r="B98" s="60" t="s">
        <v>188</v>
      </c>
      <c r="C98" s="652"/>
      <c r="D98" s="664"/>
      <c r="E98" s="664"/>
      <c r="F98" s="664"/>
      <c r="G98" s="664"/>
      <c r="H98" s="664"/>
      <c r="I98" s="664"/>
      <c r="J98" s="664"/>
      <c r="K98" s="665"/>
      <c r="L98" s="78" t="s">
        <v>229</v>
      </c>
    </row>
    <row r="99" spans="2:12">
      <c r="B99" s="60" t="s">
        <v>211</v>
      </c>
      <c r="C99" s="652"/>
      <c r="D99" s="664"/>
      <c r="E99" s="664"/>
      <c r="F99" s="664"/>
      <c r="G99" s="664"/>
      <c r="H99" s="664"/>
      <c r="I99" s="664"/>
      <c r="J99" s="664"/>
      <c r="K99" s="665"/>
      <c r="L99" s="78" t="s">
        <v>231</v>
      </c>
    </row>
    <row r="100" spans="2:12">
      <c r="B100" s="60" t="s">
        <v>242</v>
      </c>
      <c r="C100" s="652"/>
      <c r="D100" s="664"/>
      <c r="E100" s="664"/>
      <c r="F100" s="664"/>
      <c r="G100" s="664"/>
      <c r="H100" s="664"/>
      <c r="I100" s="664"/>
      <c r="J100" s="664"/>
      <c r="K100" s="665"/>
      <c r="L100" s="81">
        <v>0</v>
      </c>
    </row>
    <row r="101" spans="2:12">
      <c r="B101" s="60" t="s">
        <v>189</v>
      </c>
      <c r="C101" s="702"/>
      <c r="D101" s="703"/>
      <c r="E101" s="703"/>
      <c r="F101" s="703"/>
      <c r="G101" s="703"/>
      <c r="H101" s="703"/>
      <c r="I101" s="703"/>
      <c r="J101" s="703"/>
      <c r="K101" s="704"/>
      <c r="L101" s="129">
        <f>ヒアリングシート_B!P35</f>
        <v>0</v>
      </c>
    </row>
    <row r="102" spans="2:12" ht="14.25" thickBot="1">
      <c r="B102" s="126" t="s">
        <v>193</v>
      </c>
      <c r="C102" s="659"/>
      <c r="D102" s="660"/>
      <c r="E102" s="660"/>
      <c r="F102" s="660"/>
      <c r="G102" s="660"/>
      <c r="H102" s="660"/>
      <c r="I102" s="660"/>
      <c r="J102" s="660"/>
      <c r="K102" s="660"/>
      <c r="L102" s="109">
        <v>1</v>
      </c>
    </row>
    <row r="105" spans="2:12" ht="14.25" thickBot="1">
      <c r="B105" t="s">
        <v>216</v>
      </c>
    </row>
    <row r="106" spans="2:12" ht="14.25" thickBot="1">
      <c r="B106" s="90" t="s">
        <v>227</v>
      </c>
      <c r="C106" s="116" t="s">
        <v>65</v>
      </c>
      <c r="D106" s="121" t="s">
        <v>66</v>
      </c>
      <c r="E106" s="121" t="s">
        <v>67</v>
      </c>
      <c r="F106" s="121" t="s">
        <v>68</v>
      </c>
      <c r="G106" s="121" t="s">
        <v>70</v>
      </c>
      <c r="H106" s="121" t="s">
        <v>71</v>
      </c>
      <c r="I106" s="121" t="s">
        <v>72</v>
      </c>
      <c r="J106" s="121" t="s">
        <v>73</v>
      </c>
      <c r="K106" s="121" t="s">
        <v>91</v>
      </c>
      <c r="L106" s="113" t="s">
        <v>1</v>
      </c>
    </row>
    <row r="107" spans="2:12">
      <c r="B107" s="125" t="s">
        <v>22</v>
      </c>
      <c r="C107" s="666"/>
      <c r="D107" s="667"/>
      <c r="E107" s="667"/>
      <c r="F107" s="667"/>
      <c r="G107" s="667"/>
      <c r="H107" s="667"/>
      <c r="I107" s="667"/>
      <c r="J107" s="667"/>
      <c r="K107" s="667"/>
      <c r="L107" s="806"/>
    </row>
    <row r="108" spans="2:12">
      <c r="B108" s="60" t="s">
        <v>188</v>
      </c>
      <c r="C108" s="652"/>
      <c r="D108" s="664"/>
      <c r="E108" s="664"/>
      <c r="F108" s="664"/>
      <c r="G108" s="664"/>
      <c r="H108" s="664"/>
      <c r="I108" s="664"/>
      <c r="J108" s="664"/>
      <c r="K108" s="664"/>
      <c r="L108" s="653"/>
    </row>
    <row r="109" spans="2:12">
      <c r="B109" s="60" t="s">
        <v>211</v>
      </c>
      <c r="C109" s="652"/>
      <c r="D109" s="664"/>
      <c r="E109" s="664"/>
      <c r="F109" s="664"/>
      <c r="G109" s="664"/>
      <c r="H109" s="664"/>
      <c r="I109" s="664"/>
      <c r="J109" s="664"/>
      <c r="K109" s="664"/>
      <c r="L109" s="653"/>
    </row>
    <row r="110" spans="2:12">
      <c r="B110" s="60" t="s">
        <v>243</v>
      </c>
      <c r="C110" s="652"/>
      <c r="D110" s="664"/>
      <c r="E110" s="664"/>
      <c r="F110" s="664"/>
      <c r="G110" s="664"/>
      <c r="H110" s="664"/>
      <c r="I110" s="664"/>
      <c r="J110" s="664"/>
      <c r="K110" s="664"/>
      <c r="L110" s="653"/>
    </row>
    <row r="111" spans="2:12">
      <c r="B111" s="60" t="s">
        <v>189</v>
      </c>
      <c r="C111" s="652"/>
      <c r="D111" s="664"/>
      <c r="E111" s="664"/>
      <c r="F111" s="664"/>
      <c r="G111" s="664"/>
      <c r="H111" s="664"/>
      <c r="I111" s="664"/>
      <c r="J111" s="664"/>
      <c r="K111" s="664"/>
      <c r="L111" s="653"/>
    </row>
    <row r="112" spans="2:12" ht="14.25" thickBot="1">
      <c r="B112" s="126" t="s">
        <v>193</v>
      </c>
      <c r="C112" s="656"/>
      <c r="D112" s="657"/>
      <c r="E112" s="657"/>
      <c r="F112" s="657"/>
      <c r="G112" s="657"/>
      <c r="H112" s="657"/>
      <c r="I112" s="657"/>
      <c r="J112" s="657"/>
      <c r="K112" s="657"/>
      <c r="L112" s="658"/>
    </row>
    <row r="114" spans="2:4" ht="14.25" thickBot="1"/>
    <row r="115" spans="2:4" s="100" customFormat="1" ht="14.25" thickTop="1"/>
    <row r="116" spans="2:4" ht="14.25" thickBot="1">
      <c r="B116" t="s">
        <v>86</v>
      </c>
    </row>
    <row r="117" spans="2:4" ht="14.25" thickBot="1">
      <c r="B117" s="90" t="s">
        <v>87</v>
      </c>
      <c r="C117" s="91" t="s">
        <v>88</v>
      </c>
      <c r="D117" s="89" t="s">
        <v>89</v>
      </c>
    </row>
    <row r="118" spans="2:4">
      <c r="B118" s="61" t="s">
        <v>0</v>
      </c>
      <c r="C118" s="206"/>
      <c r="D118" s="62"/>
    </row>
    <row r="119" spans="2:4" ht="14.25" thickBot="1">
      <c r="B119" s="57" t="s">
        <v>19</v>
      </c>
      <c r="C119" s="681"/>
      <c r="D119" s="683"/>
    </row>
    <row r="122" spans="2:4" ht="14.25" thickBot="1">
      <c r="B122" t="s">
        <v>95</v>
      </c>
    </row>
    <row r="123" spans="2:4" ht="14.25" thickBot="1">
      <c r="B123" s="90" t="s">
        <v>113</v>
      </c>
      <c r="C123" s="91" t="s">
        <v>88</v>
      </c>
      <c r="D123" s="89" t="s">
        <v>89</v>
      </c>
    </row>
    <row r="124" spans="2:4">
      <c r="B124" s="59" t="s">
        <v>93</v>
      </c>
      <c r="C124" s="654"/>
      <c r="D124" s="655"/>
    </row>
    <row r="125" spans="2:4" ht="14.25" thickBot="1">
      <c r="B125" s="57" t="s">
        <v>94</v>
      </c>
      <c r="C125" s="681"/>
      <c r="D125" s="683"/>
    </row>
    <row r="126" spans="2:4" ht="14.25" thickBot="1"/>
    <row r="127" spans="2:4" s="100" customFormat="1" ht="14.25" thickTop="1"/>
    <row r="128" spans="2:4" ht="14.25" thickBot="1">
      <c r="B128" t="s">
        <v>105</v>
      </c>
    </row>
    <row r="129" spans="2:4" ht="14.25" thickBot="1">
      <c r="B129" s="90" t="s">
        <v>107</v>
      </c>
      <c r="C129" s="89" t="s">
        <v>106</v>
      </c>
    </row>
    <row r="130" spans="2:4">
      <c r="B130" s="61" t="s">
        <v>117</v>
      </c>
      <c r="C130" s="132" t="e">
        <f>LEFT(C139, FIND(".", C139)-1)</f>
        <v>#VALUE!</v>
      </c>
    </row>
    <row r="131" spans="2:4">
      <c r="B131" s="58" t="s">
        <v>108</v>
      </c>
      <c r="C131" s="78">
        <v>1</v>
      </c>
    </row>
    <row r="132" spans="2:4">
      <c r="B132" s="58" t="s">
        <v>109</v>
      </c>
      <c r="C132" s="78">
        <v>4</v>
      </c>
    </row>
    <row r="133" spans="2:4">
      <c r="B133" s="58" t="s">
        <v>110</v>
      </c>
      <c r="C133" s="78">
        <v>8</v>
      </c>
    </row>
    <row r="134" spans="2:4" ht="14.25" thickBot="1">
      <c r="B134" s="56" t="s">
        <v>111</v>
      </c>
      <c r="C134" s="79">
        <v>100</v>
      </c>
    </row>
    <row r="137" spans="2:4" ht="14.25" thickBot="1">
      <c r="B137" t="s">
        <v>103</v>
      </c>
    </row>
    <row r="138" spans="2:4" ht="14.25" thickBot="1">
      <c r="B138" s="90" t="s">
        <v>99</v>
      </c>
      <c r="C138" s="89" t="s">
        <v>100</v>
      </c>
      <c r="D138" s="89" t="s">
        <v>101</v>
      </c>
    </row>
    <row r="139" spans="2:4">
      <c r="B139" s="61" t="s">
        <v>85</v>
      </c>
      <c r="C139" s="654">
        <f>ヒアリングシート_B!P79</f>
        <v>0</v>
      </c>
      <c r="D139" s="655"/>
    </row>
    <row r="140" spans="2:4">
      <c r="B140" s="58" t="s">
        <v>18</v>
      </c>
      <c r="C140" s="73">
        <f>ヒアリングシート_B!P80</f>
        <v>0</v>
      </c>
      <c r="D140" s="83"/>
    </row>
    <row r="141" spans="2:4">
      <c r="B141" s="58" t="s">
        <v>19</v>
      </c>
      <c r="C141" s="73">
        <f>ヒアリングシート_B!P29</f>
        <v>0</v>
      </c>
      <c r="D141" s="83"/>
    </row>
    <row r="142" spans="2:4" ht="14.25" thickBot="1">
      <c r="B142" s="56" t="s">
        <v>76</v>
      </c>
      <c r="C142" s="74">
        <f>ヒアリングシート_B!P9</f>
        <v>0</v>
      </c>
      <c r="D142" s="84"/>
    </row>
    <row r="145" spans="2:3" ht="14.25" thickBot="1">
      <c r="B145" t="s">
        <v>112</v>
      </c>
    </row>
    <row r="146" spans="2:3" ht="14.25" thickBot="1">
      <c r="B146" s="90" t="s">
        <v>116</v>
      </c>
      <c r="C146" s="89" t="s">
        <v>106</v>
      </c>
    </row>
    <row r="147" spans="2:3">
      <c r="B147" s="59" t="s">
        <v>93</v>
      </c>
      <c r="C147" s="78" t="s">
        <v>50</v>
      </c>
    </row>
    <row r="148" spans="2:3" ht="14.25" thickBot="1">
      <c r="B148" s="57" t="s">
        <v>94</v>
      </c>
      <c r="C148" s="75">
        <f>ヒアリングシート_B!P102</f>
        <v>0</v>
      </c>
    </row>
    <row r="149" spans="2:3" ht="14.25" thickBot="1"/>
    <row r="150" spans="2:3" s="100" customFormat="1" ht="14.25" thickTop="1"/>
    <row r="151" spans="2:3" ht="14.25" thickBot="1">
      <c r="B151" t="s">
        <v>118</v>
      </c>
    </row>
    <row r="152" spans="2:3" ht="14.25" thickBot="1">
      <c r="B152" s="90" t="s">
        <v>119</v>
      </c>
      <c r="C152" s="89" t="s">
        <v>106</v>
      </c>
    </row>
    <row r="153" spans="2:3">
      <c r="B153" s="61" t="s">
        <v>117</v>
      </c>
      <c r="C153" s="117" t="e">
        <f>LEFT(C159, FIND(".", C159)-1)</f>
        <v>#VALUE!</v>
      </c>
    </row>
    <row r="154" spans="2:3" ht="14.25" thickBot="1">
      <c r="B154" s="57" t="s">
        <v>177</v>
      </c>
      <c r="C154" s="98" t="s">
        <v>208</v>
      </c>
    </row>
    <row r="157" spans="2:3" ht="14.25" thickBot="1">
      <c r="B157" t="s">
        <v>120</v>
      </c>
    </row>
    <row r="158" spans="2:3" ht="14.25" thickBot="1">
      <c r="B158" s="90" t="s">
        <v>121</v>
      </c>
      <c r="C158" s="89" t="s">
        <v>106</v>
      </c>
    </row>
    <row r="159" spans="2:3">
      <c r="B159" s="61" t="s">
        <v>85</v>
      </c>
      <c r="C159" s="72">
        <f>ヒアリングシート_B!P72</f>
        <v>0</v>
      </c>
    </row>
    <row r="160" spans="2:3">
      <c r="B160" s="58" t="s">
        <v>18</v>
      </c>
      <c r="C160" s="76">
        <f>ヒアリングシート_B!P73</f>
        <v>0</v>
      </c>
    </row>
    <row r="161" spans="2:3">
      <c r="B161" s="58" t="s">
        <v>19</v>
      </c>
      <c r="C161" s="76">
        <f>ヒアリングシート_B!P29</f>
        <v>0</v>
      </c>
    </row>
    <row r="162" spans="2:3" ht="14.25" thickBot="1">
      <c r="B162" s="56" t="s">
        <v>76</v>
      </c>
      <c r="C162" s="75">
        <f>ヒアリングシート_B!P9</f>
        <v>0</v>
      </c>
    </row>
    <row r="165" spans="2:3" ht="14.25" thickBot="1">
      <c r="B165" t="s">
        <v>122</v>
      </c>
    </row>
    <row r="166" spans="2:3" ht="14.25" thickBot="1">
      <c r="B166" s="90" t="s">
        <v>125</v>
      </c>
      <c r="C166" s="89" t="s">
        <v>106</v>
      </c>
    </row>
    <row r="167" spans="2:3">
      <c r="B167" s="59" t="s">
        <v>93</v>
      </c>
      <c r="C167" s="78" t="s">
        <v>123</v>
      </c>
    </row>
    <row r="168" spans="2:3" ht="14.25" thickBot="1">
      <c r="B168" s="57" t="s">
        <v>94</v>
      </c>
      <c r="C168" s="75">
        <f>ヒアリングシート_B!P98</f>
        <v>0</v>
      </c>
    </row>
    <row r="170" spans="2:3" ht="14.25" thickBot="1">
      <c r="B170" t="s">
        <v>250</v>
      </c>
    </row>
    <row r="171" spans="2:3" ht="14.25" thickBot="1">
      <c r="B171" s="90" t="s">
        <v>251</v>
      </c>
      <c r="C171" s="113" t="s">
        <v>106</v>
      </c>
    </row>
    <row r="172" spans="2:3" ht="14.25" thickBot="1">
      <c r="B172" s="55" t="s">
        <v>252</v>
      </c>
      <c r="C172" s="136">
        <f>ヒアリングシート_B!P100</f>
        <v>0</v>
      </c>
    </row>
    <row r="173" spans="2:3" ht="14.25" thickBot="1"/>
    <row r="174" spans="2:3" s="100" customFormat="1" ht="14.25" thickTop="1"/>
    <row r="175" spans="2:3" ht="14.25" thickBot="1">
      <c r="B175" t="s">
        <v>169</v>
      </c>
    </row>
    <row r="176" spans="2:3" ht="14.25" thickBot="1">
      <c r="B176" s="90" t="s">
        <v>183</v>
      </c>
      <c r="C176" s="89" t="s">
        <v>106</v>
      </c>
    </row>
    <row r="177" spans="2:4">
      <c r="B177" s="61" t="s">
        <v>117</v>
      </c>
      <c r="C177" s="96"/>
    </row>
    <row r="178" spans="2:4" ht="14.25" thickBot="1">
      <c r="B178" s="57" t="s">
        <v>178</v>
      </c>
      <c r="C178" s="99"/>
    </row>
    <row r="181" spans="2:4" ht="14.25" thickBot="1">
      <c r="B181" t="s">
        <v>170</v>
      </c>
    </row>
    <row r="182" spans="2:4" ht="14.25" thickBot="1">
      <c r="B182" s="90" t="s">
        <v>185</v>
      </c>
      <c r="C182" s="88" t="s">
        <v>180</v>
      </c>
      <c r="D182" s="103" t="s">
        <v>181</v>
      </c>
    </row>
    <row r="183" spans="2:4">
      <c r="B183" s="61" t="s">
        <v>85</v>
      </c>
      <c r="C183" s="652"/>
      <c r="D183" s="653"/>
    </row>
    <row r="184" spans="2:4">
      <c r="B184" s="58" t="s">
        <v>18</v>
      </c>
      <c r="C184" s="101"/>
      <c r="D184" s="105"/>
    </row>
    <row r="185" spans="2:4">
      <c r="B185" s="58" t="s">
        <v>19</v>
      </c>
      <c r="C185" s="101"/>
      <c r="D185" s="105"/>
    </row>
    <row r="186" spans="2:4" ht="14.25" thickBot="1">
      <c r="B186" s="56" t="s">
        <v>76</v>
      </c>
      <c r="C186" s="102"/>
      <c r="D186" s="104"/>
    </row>
    <row r="189" spans="2:4" ht="14.25" thickBot="1">
      <c r="B189" t="s">
        <v>172</v>
      </c>
    </row>
    <row r="190" spans="2:4" ht="14.25" thickBot="1">
      <c r="B190" s="90" t="s">
        <v>187</v>
      </c>
      <c r="C190" s="89" t="s">
        <v>106</v>
      </c>
    </row>
    <row r="191" spans="2:4">
      <c r="B191" s="59" t="s">
        <v>93</v>
      </c>
      <c r="C191" s="96"/>
    </row>
    <row r="192" spans="2:4" ht="14.25" thickBot="1">
      <c r="B192" s="57" t="s">
        <v>94</v>
      </c>
      <c r="C192" s="97"/>
    </row>
    <row r="193" spans="2:3" ht="14.25" thickBot="1"/>
    <row r="194" spans="2:3" s="100" customFormat="1" ht="14.25" thickTop="1"/>
    <row r="195" spans="2:3" ht="14.25" thickBot="1">
      <c r="B195" t="s">
        <v>124</v>
      </c>
    </row>
    <row r="196" spans="2:3" ht="14.25" thickBot="1">
      <c r="B196" s="90" t="s">
        <v>127</v>
      </c>
      <c r="C196" s="89" t="s">
        <v>106</v>
      </c>
    </row>
    <row r="197" spans="2:3">
      <c r="B197" s="59" t="s">
        <v>93</v>
      </c>
      <c r="C197" s="81" t="str">
        <f>"Administrator@"&amp;ヒアリングシート_B!P74</f>
        <v>Administrator@</v>
      </c>
    </row>
    <row r="198" spans="2:3" ht="14.25" thickBot="1">
      <c r="B198" s="57" t="s">
        <v>94</v>
      </c>
      <c r="C198" s="80">
        <f>ヒアリングシート_B!P99</f>
        <v>0</v>
      </c>
    </row>
    <row r="200" spans="2:3" ht="14.25" thickBot="1">
      <c r="B200" t="s">
        <v>253</v>
      </c>
    </row>
    <row r="201" spans="2:3" ht="14.25" thickBot="1">
      <c r="B201" s="90" t="s">
        <v>254</v>
      </c>
      <c r="C201" s="113" t="s">
        <v>106</v>
      </c>
    </row>
    <row r="202" spans="2:3" ht="14.25" thickBot="1">
      <c r="B202" s="55" t="s">
        <v>255</v>
      </c>
      <c r="C202" s="143">
        <f>ヒアリングシート_B!P101</f>
        <v>0</v>
      </c>
    </row>
    <row r="204" spans="2:3" ht="14.25" thickBot="1">
      <c r="B204" t="s">
        <v>126</v>
      </c>
    </row>
    <row r="205" spans="2:3" ht="14.25" thickBot="1">
      <c r="B205" s="90" t="s">
        <v>128</v>
      </c>
      <c r="C205" s="89" t="s">
        <v>106</v>
      </c>
    </row>
    <row r="206" spans="2:3">
      <c r="B206" s="59" t="s">
        <v>129</v>
      </c>
      <c r="C206" s="76">
        <f>ヒアリングシート_B!P74</f>
        <v>0</v>
      </c>
    </row>
    <row r="207" spans="2:3" ht="14.25" thickBot="1">
      <c r="B207" s="57" t="s">
        <v>130</v>
      </c>
      <c r="C207" s="75">
        <f>ヒアリングシート_B!P75</f>
        <v>0</v>
      </c>
    </row>
    <row r="208" spans="2:3" ht="14.25" thickBot="1"/>
    <row r="209" spans="2:3" s="100" customFormat="1" ht="14.25" thickTop="1"/>
    <row r="210" spans="2:3" ht="14.25" thickBot="1">
      <c r="B210" t="s">
        <v>135</v>
      </c>
    </row>
    <row r="211" spans="2:3" ht="14.25" thickBot="1">
      <c r="B211" s="90" t="s">
        <v>131</v>
      </c>
      <c r="C211" s="89" t="s">
        <v>106</v>
      </c>
    </row>
    <row r="212" spans="2:3">
      <c r="B212" s="59" t="s">
        <v>132</v>
      </c>
      <c r="C212" s="78" t="s">
        <v>134</v>
      </c>
    </row>
    <row r="213" spans="2:3" ht="14.25" thickBot="1">
      <c r="B213" s="57" t="s">
        <v>133</v>
      </c>
      <c r="C213" s="203">
        <f>ヒアリングシート_B!P84</f>
        <v>0</v>
      </c>
    </row>
    <row r="216" spans="2:3" ht="14.25" thickBot="1">
      <c r="B216" t="s">
        <v>137</v>
      </c>
    </row>
    <row r="217" spans="2:3" ht="14.25" thickBot="1">
      <c r="B217" s="90" t="s">
        <v>136</v>
      </c>
      <c r="C217" s="89" t="s">
        <v>106</v>
      </c>
    </row>
    <row r="218" spans="2:3">
      <c r="B218" s="59" t="s">
        <v>149</v>
      </c>
      <c r="C218" s="78" t="s">
        <v>179</v>
      </c>
    </row>
    <row r="219" spans="2:3" ht="14.25" thickBot="1">
      <c r="B219" s="57" t="s">
        <v>197</v>
      </c>
      <c r="C219" s="98" t="s">
        <v>198</v>
      </c>
    </row>
    <row r="222" spans="2:3" ht="14.25" thickBot="1">
      <c r="B222" t="s">
        <v>199</v>
      </c>
    </row>
    <row r="223" spans="2:3" ht="14.25" thickBot="1">
      <c r="B223" s="90" t="s">
        <v>200</v>
      </c>
      <c r="C223" s="113" t="s">
        <v>106</v>
      </c>
    </row>
    <row r="224" spans="2:3">
      <c r="B224" s="61" t="s">
        <v>202</v>
      </c>
      <c r="C224" s="111">
        <f>ヒアリングシート_B!P66</f>
        <v>0</v>
      </c>
    </row>
    <row r="225" spans="2:3">
      <c r="B225" s="58" t="s">
        <v>203</v>
      </c>
      <c r="C225" s="114" t="s">
        <v>205</v>
      </c>
    </row>
    <row r="226" spans="2:3">
      <c r="B226" s="58"/>
      <c r="C226" s="119"/>
    </row>
    <row r="227" spans="2:3">
      <c r="B227" s="58"/>
      <c r="C227" s="112"/>
    </row>
    <row r="228" spans="2:3">
      <c r="B228" s="58"/>
      <c r="C228" s="112"/>
    </row>
    <row r="229" spans="2:3">
      <c r="B229" s="58"/>
      <c r="C229" s="112"/>
    </row>
    <row r="230" spans="2:3">
      <c r="B230" s="58"/>
      <c r="C230" s="112"/>
    </row>
    <row r="231" spans="2:3" ht="14.25" thickBot="1">
      <c r="B231" s="57"/>
      <c r="C231" s="110"/>
    </row>
    <row r="234" spans="2:3" ht="14.25" thickBot="1">
      <c r="B234" t="s">
        <v>138</v>
      </c>
    </row>
    <row r="235" spans="2:3" ht="14.25" thickBot="1">
      <c r="B235" s="90" t="s">
        <v>139</v>
      </c>
      <c r="C235" s="89" t="s">
        <v>106</v>
      </c>
    </row>
    <row r="236" spans="2:3" ht="14.25" thickBot="1">
      <c r="B236" s="55" t="s">
        <v>140</v>
      </c>
      <c r="C236" s="75">
        <f>ヒアリングシート_B!P87</f>
        <v>0</v>
      </c>
    </row>
    <row r="239" spans="2:3" ht="14.25" thickBot="1">
      <c r="B239" t="s">
        <v>141</v>
      </c>
    </row>
    <row r="240" spans="2:3" ht="14.25" thickBot="1">
      <c r="B240" s="90" t="s">
        <v>143</v>
      </c>
      <c r="C240" s="89" t="s">
        <v>106</v>
      </c>
    </row>
    <row r="241" spans="2:3">
      <c r="B241" s="61" t="s">
        <v>117</v>
      </c>
      <c r="C241" s="78" t="s">
        <v>196</v>
      </c>
    </row>
    <row r="242" spans="2:3">
      <c r="B242" s="58" t="s">
        <v>37</v>
      </c>
      <c r="C242" s="76">
        <f>ヒアリングシート_B!P85</f>
        <v>0</v>
      </c>
    </row>
    <row r="243" spans="2:3" ht="14.25" thickBot="1">
      <c r="B243" s="57" t="s">
        <v>38</v>
      </c>
      <c r="C243" s="75">
        <f>ヒアリングシート_B!P86</f>
        <v>0</v>
      </c>
    </row>
    <row r="244" spans="2:3" ht="14.25" thickBot="1"/>
    <row r="245" spans="2:3" s="100" customFormat="1" ht="14.25" thickTop="1"/>
    <row r="246" spans="2:3" ht="14.25" thickBot="1">
      <c r="B246" t="s">
        <v>144</v>
      </c>
    </row>
    <row r="247" spans="2:3" ht="14.25" thickBot="1">
      <c r="B247" s="90" t="s">
        <v>145</v>
      </c>
      <c r="C247" s="89" t="s">
        <v>106</v>
      </c>
    </row>
    <row r="248" spans="2:3">
      <c r="B248" s="59" t="s">
        <v>146</v>
      </c>
      <c r="C248" s="76">
        <f>ヒアリングシート_B!P103</f>
        <v>0</v>
      </c>
    </row>
    <row r="249" spans="2:3" ht="14.25" thickBot="1">
      <c r="B249" s="57" t="s">
        <v>94</v>
      </c>
      <c r="C249" s="75">
        <f>ヒアリングシート_B!P104</f>
        <v>0</v>
      </c>
    </row>
    <row r="250" spans="2:3" ht="14.25" thickBot="1"/>
    <row r="251" spans="2:3" s="100" customFormat="1" ht="14.25" thickTop="1"/>
    <row r="252" spans="2:3" ht="14.25" thickBot="1">
      <c r="B252" t="s">
        <v>147</v>
      </c>
    </row>
    <row r="253" spans="2:3" ht="14.25" thickBot="1">
      <c r="B253" s="90" t="s">
        <v>148</v>
      </c>
      <c r="C253" s="89" t="s">
        <v>106</v>
      </c>
    </row>
    <row r="254" spans="2:3">
      <c r="B254" s="59" t="s">
        <v>146</v>
      </c>
      <c r="C254" s="76">
        <f>ヒアリングシート_B!P105</f>
        <v>0</v>
      </c>
    </row>
    <row r="255" spans="2:3" ht="14.25" thickBot="1">
      <c r="B255" s="57" t="s">
        <v>94</v>
      </c>
      <c r="C255" s="75">
        <f>ヒアリングシート_B!P106</f>
        <v>0</v>
      </c>
    </row>
  </sheetData>
  <mergeCells count="48">
    <mergeCell ref="C119:D119"/>
    <mergeCell ref="C124:D124"/>
    <mergeCell ref="C125:D125"/>
    <mergeCell ref="C111:L111"/>
    <mergeCell ref="C112:L112"/>
    <mergeCell ref="C107:L107"/>
    <mergeCell ref="C102:K102"/>
    <mergeCell ref="C87:L87"/>
    <mergeCell ref="C88:L88"/>
    <mergeCell ref="C89:L89"/>
    <mergeCell ref="C91:L91"/>
    <mergeCell ref="C92:L92"/>
    <mergeCell ref="C82:K82"/>
    <mergeCell ref="C101:K101"/>
    <mergeCell ref="C60:L60"/>
    <mergeCell ref="C70:K70"/>
    <mergeCell ref="C80:K80"/>
    <mergeCell ref="C90:L90"/>
    <mergeCell ref="C100:K100"/>
    <mergeCell ref="C97:K97"/>
    <mergeCell ref="C98:K98"/>
    <mergeCell ref="C99:K99"/>
    <mergeCell ref="C67:K67"/>
    <mergeCell ref="C69:K69"/>
    <mergeCell ref="C77:K77"/>
    <mergeCell ref="C78:K78"/>
    <mergeCell ref="C79:K79"/>
    <mergeCell ref="C58:L58"/>
    <mergeCell ref="C62:L62"/>
    <mergeCell ref="C59:L59"/>
    <mergeCell ref="C68:K68"/>
    <mergeCell ref="C72:K72"/>
    <mergeCell ref="C110:L110"/>
    <mergeCell ref="C183:D183"/>
    <mergeCell ref="C14:L14"/>
    <mergeCell ref="C19:K19"/>
    <mergeCell ref="C20:K20"/>
    <mergeCell ref="C27:L27"/>
    <mergeCell ref="C28:L28"/>
    <mergeCell ref="C34:K34"/>
    <mergeCell ref="C40:K40"/>
    <mergeCell ref="C51:K51"/>
    <mergeCell ref="C52:K52"/>
    <mergeCell ref="C46:K46"/>
    <mergeCell ref="C139:D139"/>
    <mergeCell ref="C57:L57"/>
    <mergeCell ref="C108:L108"/>
    <mergeCell ref="C109:L109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53"/>
  <sheetViews>
    <sheetView showGridLines="0" view="pageBreakPreview" zoomScaleNormal="55" zoomScaleSheetLayoutView="100" workbookViewId="0">
      <selection sqref="A1:AJ1"/>
    </sheetView>
  </sheetViews>
  <sheetFormatPr defaultColWidth="2.625" defaultRowHeight="13.5" customHeight="1"/>
  <cols>
    <col min="1" max="46" width="2.625" style="3" customWidth="1"/>
    <col min="47" max="47" width="4.125" style="3" customWidth="1"/>
    <col min="48" max="48" width="2.625" style="3" customWidth="1"/>
    <col min="49" max="49" width="4.625" style="3" customWidth="1"/>
    <col min="50" max="50" width="2.625" style="3" customWidth="1"/>
    <col min="51" max="51" width="4.625" style="3" customWidth="1"/>
    <col min="5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54" s="2" customFormat="1" ht="14.25" customHeight="1">
      <c r="A1" s="254" t="s">
        <v>299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711"/>
      <c r="AK1" s="256" t="s">
        <v>14</v>
      </c>
      <c r="AL1" s="257"/>
      <c r="AM1" s="257"/>
      <c r="AN1" s="257"/>
      <c r="AO1" s="257"/>
      <c r="AP1" s="257"/>
      <c r="AQ1" s="257"/>
      <c r="AR1" s="258"/>
      <c r="AS1" s="259" t="s">
        <v>15</v>
      </c>
      <c r="AT1" s="260"/>
      <c r="AU1" s="260"/>
      <c r="AV1" s="260"/>
      <c r="AW1" s="260"/>
      <c r="AX1" s="260"/>
      <c r="AY1" s="260"/>
      <c r="AZ1" s="260"/>
      <c r="BA1" s="261"/>
    </row>
    <row r="2" spans="1:54" s="2" customFormat="1" ht="36.75" customHeight="1" thickBot="1">
      <c r="A2" s="152"/>
      <c r="B2" s="712" t="str">
        <f>"ネットワーク・vSAN情報設定  事前確認シート(Cパターン)"&amp;CHAR(10)&amp;表紙!D27&amp;"様"</f>
        <v>ネットワーク・vSAN情報設定  事前確認シート(Cパターン)
&lt;お客様名&gt;様</v>
      </c>
      <c r="C2" s="712"/>
      <c r="D2" s="712"/>
      <c r="E2" s="712"/>
      <c r="F2" s="712"/>
      <c r="G2" s="712"/>
      <c r="H2" s="712"/>
      <c r="I2" s="712"/>
      <c r="J2" s="712"/>
      <c r="K2" s="712"/>
      <c r="L2" s="712"/>
      <c r="M2" s="712"/>
      <c r="N2" s="712"/>
      <c r="O2" s="712"/>
      <c r="P2" s="712"/>
      <c r="Q2" s="712"/>
      <c r="R2" s="712"/>
      <c r="S2" s="712"/>
      <c r="T2" s="712"/>
      <c r="U2" s="712"/>
      <c r="V2" s="712"/>
      <c r="W2" s="712"/>
      <c r="X2" s="712"/>
      <c r="Y2" s="712"/>
      <c r="Z2" s="712"/>
      <c r="AA2" s="712"/>
      <c r="AB2" s="712"/>
      <c r="AC2" s="712"/>
      <c r="AD2" s="712"/>
      <c r="AE2" s="712"/>
      <c r="AF2" s="712"/>
      <c r="AG2" s="712"/>
      <c r="AH2" s="712"/>
      <c r="AI2" s="712"/>
      <c r="AJ2" s="713"/>
      <c r="AK2" s="263" t="s">
        <v>266</v>
      </c>
      <c r="AL2" s="264"/>
      <c r="AM2" s="264"/>
      <c r="AN2" s="264"/>
      <c r="AO2" s="264"/>
      <c r="AP2" s="264"/>
      <c r="AQ2" s="264"/>
      <c r="AR2" s="265"/>
      <c r="AS2" s="714" t="str">
        <f>表紙!D29</f>
        <v>&lt;版数&gt;</v>
      </c>
      <c r="AT2" s="715"/>
      <c r="AU2" s="715"/>
      <c r="AV2" s="715"/>
      <c r="AW2" s="715"/>
      <c r="AX2" s="715"/>
      <c r="AY2" s="715"/>
      <c r="AZ2" s="715"/>
      <c r="BA2" s="716"/>
    </row>
    <row r="3" spans="1:54" s="6" customFormat="1" ht="13.5" customHeight="1">
      <c r="AT3" s="7"/>
    </row>
    <row r="4" spans="1:54" s="1" customFormat="1" ht="13.5" customHeight="1">
      <c r="A4" s="153"/>
      <c r="B4" s="15" t="s">
        <v>399</v>
      </c>
      <c r="C4" s="8"/>
      <c r="D4" s="8"/>
      <c r="E4" s="8"/>
      <c r="F4" s="8"/>
      <c r="G4" s="8"/>
      <c r="H4" s="8"/>
      <c r="I4" s="8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4" s="1" customFormat="1" ht="13.5" customHeight="1">
      <c r="A5" s="153"/>
      <c r="B5" s="15"/>
      <c r="C5" s="8"/>
      <c r="D5" s="8"/>
      <c r="E5" s="8"/>
      <c r="F5" s="8"/>
      <c r="G5" s="8"/>
      <c r="H5" s="8"/>
      <c r="I5" s="8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4" s="1" customFormat="1" ht="13.5" customHeight="1">
      <c r="A6" s="153"/>
      <c r="B6" s="15"/>
      <c r="C6" s="154" t="s">
        <v>269</v>
      </c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4" s="1" customFormat="1" ht="13.5" customHeight="1">
      <c r="A7" s="153"/>
      <c r="B7" s="15"/>
      <c r="C7" s="154"/>
      <c r="D7" s="155" t="s">
        <v>270</v>
      </c>
      <c r="E7" s="156"/>
      <c r="F7" s="156"/>
      <c r="G7" s="156"/>
      <c r="H7" s="8"/>
      <c r="I7" s="8"/>
      <c r="J7" s="4"/>
      <c r="K7" s="4" t="s">
        <v>271</v>
      </c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4" s="1" customFormat="1" ht="13.5" customHeight="1">
      <c r="A8" s="153"/>
      <c r="B8" s="15"/>
      <c r="D8" s="155" t="s">
        <v>394</v>
      </c>
      <c r="E8" s="156"/>
      <c r="F8" s="156"/>
      <c r="G8" s="156"/>
      <c r="H8" s="156"/>
      <c r="I8" s="157"/>
      <c r="K8" s="158" t="s">
        <v>273</v>
      </c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4" s="1" customFormat="1" ht="13.5" customHeight="1">
      <c r="A9" s="153"/>
      <c r="B9" s="15"/>
      <c r="D9" s="155" t="s">
        <v>274</v>
      </c>
      <c r="E9" s="156"/>
      <c r="F9" s="156"/>
      <c r="G9" s="156"/>
      <c r="H9" s="156"/>
      <c r="I9" s="157"/>
      <c r="K9" s="158" t="s">
        <v>275</v>
      </c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4" s="1" customFormat="1" ht="13.5" customHeight="1">
      <c r="A10" s="13"/>
      <c r="B10" s="159"/>
      <c r="C10" s="9"/>
      <c r="D10" s="160" t="s">
        <v>395</v>
      </c>
      <c r="E10" s="160"/>
      <c r="F10" s="160"/>
      <c r="G10" s="160"/>
      <c r="H10" s="160"/>
      <c r="I10" s="161"/>
      <c r="K10" s="160" t="s">
        <v>396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1"/>
      <c r="AP10" s="11"/>
      <c r="AQ10" s="11"/>
      <c r="AR10" s="11"/>
      <c r="AS10" s="11"/>
      <c r="AT10" s="18"/>
      <c r="AU10" s="18"/>
      <c r="AV10" s="18"/>
      <c r="AW10" s="18"/>
      <c r="AX10" s="18"/>
      <c r="AY10" s="18"/>
      <c r="AZ10" s="9"/>
      <c r="BA10" s="9"/>
      <c r="BB10" s="9"/>
    </row>
    <row r="11" spans="1:54" s="1" customFormat="1" ht="13.5" customHeight="1">
      <c r="A11" s="13"/>
      <c r="B11" s="9"/>
      <c r="C11" s="9"/>
      <c r="D11" s="160" t="s">
        <v>276</v>
      </c>
      <c r="E11" s="160"/>
      <c r="F11" s="160"/>
      <c r="G11" s="160"/>
      <c r="H11" s="160"/>
      <c r="I11" s="162"/>
      <c r="K11" s="160" t="s">
        <v>277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1"/>
      <c r="AP11" s="11"/>
      <c r="AQ11" s="11"/>
      <c r="AR11" s="11"/>
      <c r="AS11" s="11"/>
      <c r="AT11" s="18"/>
      <c r="AU11" s="18"/>
      <c r="AV11" s="18"/>
      <c r="AW11" s="18"/>
      <c r="AX11" s="18"/>
      <c r="AY11" s="18"/>
      <c r="AZ11" s="9"/>
      <c r="BA11" s="9"/>
      <c r="BB11" s="9"/>
    </row>
    <row r="12" spans="1:54" s="1" customFormat="1" ht="13.5" customHeight="1">
      <c r="A12" s="13"/>
      <c r="B12" s="159"/>
      <c r="C12" s="9"/>
      <c r="D12" s="160" t="s">
        <v>278</v>
      </c>
      <c r="E12" s="160"/>
      <c r="F12" s="160"/>
      <c r="G12" s="160"/>
      <c r="H12" s="160"/>
      <c r="I12" s="161"/>
      <c r="K12" s="160" t="s">
        <v>279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1"/>
      <c r="AP12" s="11"/>
      <c r="AQ12" s="11"/>
      <c r="AR12" s="11"/>
      <c r="AS12" s="11"/>
      <c r="AT12" s="18"/>
      <c r="AU12" s="18"/>
      <c r="AV12" s="18"/>
      <c r="AW12" s="18"/>
      <c r="AX12" s="18"/>
      <c r="AY12" s="18"/>
      <c r="AZ12" s="9"/>
      <c r="BA12" s="9"/>
      <c r="BB12" s="9"/>
    </row>
    <row r="13" spans="1:54" s="1" customFormat="1" ht="13.5" customHeight="1">
      <c r="A13" s="13"/>
      <c r="B13" s="159"/>
      <c r="C13" s="9"/>
      <c r="D13" s="160" t="s">
        <v>280</v>
      </c>
      <c r="E13" s="160"/>
      <c r="F13" s="160"/>
      <c r="G13" s="160"/>
      <c r="H13" s="160"/>
      <c r="I13" s="161"/>
      <c r="K13" s="160" t="s">
        <v>281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1"/>
      <c r="AP13" s="11"/>
      <c r="AQ13" s="11"/>
      <c r="AR13" s="11"/>
      <c r="AS13" s="11"/>
      <c r="AT13" s="18"/>
      <c r="AU13" s="18"/>
      <c r="AV13" s="18"/>
      <c r="AW13" s="18"/>
      <c r="AX13" s="18"/>
      <c r="AY13" s="18"/>
      <c r="AZ13" s="9"/>
      <c r="BA13" s="9"/>
      <c r="BB13" s="9"/>
    </row>
    <row r="14" spans="1:54" s="1" customFormat="1" ht="13.5" customHeight="1">
      <c r="A14" s="13"/>
      <c r="B14" s="159"/>
      <c r="C14" s="9"/>
      <c r="D14" s="160" t="s">
        <v>282</v>
      </c>
      <c r="E14" s="160"/>
      <c r="F14" s="160"/>
      <c r="G14" s="160"/>
      <c r="H14" s="160"/>
      <c r="I14" s="161"/>
      <c r="K14" s="160" t="s">
        <v>283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1"/>
      <c r="AP14" s="11"/>
      <c r="AQ14" s="11"/>
      <c r="AR14" s="11"/>
      <c r="AS14" s="11"/>
      <c r="AT14" s="18"/>
      <c r="AU14" s="18"/>
      <c r="AV14" s="18"/>
      <c r="AW14" s="18"/>
      <c r="AX14" s="18"/>
      <c r="AY14" s="18"/>
      <c r="AZ14" s="9"/>
      <c r="BA14" s="9"/>
      <c r="BB14" s="9"/>
    </row>
    <row r="15" spans="1:54" s="1" customFormat="1" ht="13.5" customHeight="1">
      <c r="A15" s="13"/>
      <c r="B15" s="159"/>
      <c r="C15" s="9"/>
      <c r="D15" s="160" t="s">
        <v>397</v>
      </c>
      <c r="E15" s="160"/>
      <c r="F15" s="160"/>
      <c r="G15" s="160"/>
      <c r="H15" s="160"/>
      <c r="I15" s="161"/>
      <c r="K15" s="160" t="s">
        <v>398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1"/>
      <c r="AP15" s="11"/>
      <c r="AQ15" s="11"/>
      <c r="AR15" s="11"/>
      <c r="AS15" s="11"/>
      <c r="AT15" s="18"/>
      <c r="AU15" s="18"/>
      <c r="AV15" s="18"/>
      <c r="AW15" s="18"/>
      <c r="AX15" s="18"/>
      <c r="AY15" s="18"/>
      <c r="AZ15" s="9"/>
      <c r="BA15" s="9"/>
      <c r="BB15" s="9"/>
    </row>
    <row r="16" spans="1:54" s="1" customFormat="1" ht="13.5" customHeight="1">
      <c r="A16" s="13"/>
      <c r="B16" s="159"/>
      <c r="C16" s="9"/>
      <c r="D16" s="14" t="s">
        <v>284</v>
      </c>
      <c r="E16" s="12"/>
      <c r="F16" s="12"/>
      <c r="G16" s="12"/>
      <c r="H16" s="12"/>
      <c r="I16" s="163"/>
      <c r="J16" s="12"/>
      <c r="K16" s="12" t="s">
        <v>285</v>
      </c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1"/>
      <c r="AP16" s="11"/>
      <c r="AQ16" s="11"/>
      <c r="AR16" s="11"/>
      <c r="AS16" s="11"/>
      <c r="AT16" s="18"/>
      <c r="AU16" s="18"/>
      <c r="AV16" s="18"/>
      <c r="AW16" s="18"/>
      <c r="AX16" s="18"/>
      <c r="AY16" s="18"/>
      <c r="AZ16" s="9"/>
      <c r="BA16" s="9"/>
      <c r="BB16" s="9"/>
    </row>
    <row r="17" spans="1:54" s="1" customFormat="1" ht="13.5" customHeight="1">
      <c r="A17" s="13"/>
      <c r="B17" s="159"/>
      <c r="C17" s="9"/>
      <c r="D17" s="14"/>
      <c r="E17" s="12"/>
      <c r="F17" s="12"/>
      <c r="G17" s="12"/>
      <c r="H17" s="12"/>
      <c r="I17" s="163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1"/>
      <c r="AP17" s="11"/>
      <c r="AQ17" s="11"/>
      <c r="AR17" s="11"/>
      <c r="AS17" s="11"/>
      <c r="AT17" s="18"/>
      <c r="AU17" s="18"/>
      <c r="AV17" s="18"/>
      <c r="AW17" s="18"/>
      <c r="AX17" s="18"/>
      <c r="AY17" s="18"/>
      <c r="AZ17" s="9"/>
      <c r="BA17" s="9"/>
      <c r="BB17" s="9"/>
    </row>
    <row r="18" spans="1:54" s="1" customFormat="1" ht="13.5" customHeight="1">
      <c r="A18" s="13"/>
      <c r="B18" s="159"/>
      <c r="C18" s="9"/>
      <c r="D18" s="14"/>
      <c r="E18" s="12"/>
      <c r="F18" s="12"/>
      <c r="G18" s="12"/>
      <c r="H18" s="12"/>
      <c r="I18" s="163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1"/>
      <c r="AP18" s="11"/>
      <c r="AQ18" s="11"/>
      <c r="AR18" s="11"/>
      <c r="AS18" s="11"/>
      <c r="AT18" s="18"/>
      <c r="AU18" s="18"/>
      <c r="AV18" s="18"/>
      <c r="AW18" s="18"/>
      <c r="AX18" s="18"/>
      <c r="AY18" s="18"/>
      <c r="AZ18" s="9"/>
      <c r="BA18" s="9"/>
      <c r="BB18" s="9"/>
    </row>
    <row r="19" spans="1:54" s="1" customFormat="1" ht="13.5" customHeight="1">
      <c r="A19" s="3"/>
      <c r="B19" s="3"/>
      <c r="C19" s="13" t="s">
        <v>392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164" t="s">
        <v>393</v>
      </c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3"/>
    </row>
    <row r="20" spans="1:54" s="1" customFormat="1" ht="13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164" t="s">
        <v>303</v>
      </c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3"/>
    </row>
    <row r="21" spans="1:54" s="1" customFormat="1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165"/>
      <c r="AO21" s="3"/>
      <c r="AP21" s="166" t="s">
        <v>304</v>
      </c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3"/>
    </row>
    <row r="22" spans="1:54" s="1" customFormat="1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167"/>
      <c r="AO22" s="3"/>
      <c r="AP22" s="164" t="s">
        <v>305</v>
      </c>
      <c r="AQ22" s="164"/>
      <c r="AR22" s="164"/>
      <c r="AS22" s="164"/>
      <c r="AT22" s="164"/>
      <c r="AU22" s="164"/>
      <c r="AV22" s="164"/>
      <c r="AW22" s="164"/>
      <c r="AX22" s="164"/>
      <c r="AY22" s="164"/>
      <c r="AZ22" s="164"/>
      <c r="BA22" s="164"/>
      <c r="BB22" s="3"/>
    </row>
    <row r="23" spans="1:54" s="1" customFormat="1" ht="13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64" t="s">
        <v>306</v>
      </c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3"/>
    </row>
    <row r="24" spans="1:54" s="1" customFormat="1" ht="13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" t="s">
        <v>400</v>
      </c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3"/>
    </row>
    <row r="25" spans="1:54" s="1" customFormat="1" ht="13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" t="s">
        <v>401</v>
      </c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3"/>
    </row>
    <row r="26" spans="1:54" s="1" customFormat="1" ht="13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1" t="s">
        <v>402</v>
      </c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  <c r="BA26" s="164"/>
      <c r="BB26" s="3"/>
    </row>
    <row r="27" spans="1:54" s="1" customFormat="1" ht="13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164" t="s">
        <v>292</v>
      </c>
      <c r="AQ27" s="164"/>
      <c r="AR27" s="164"/>
      <c r="AS27" s="164"/>
      <c r="AT27" s="164"/>
      <c r="AU27" s="164"/>
      <c r="AV27" s="164"/>
      <c r="AW27" s="164"/>
      <c r="AX27" s="164"/>
      <c r="AY27" s="164"/>
      <c r="AZ27" s="164"/>
      <c r="BA27" s="164"/>
      <c r="BB27" s="3"/>
    </row>
    <row r="28" spans="1:54" ht="13.5" customHeight="1">
      <c r="AP28" s="164" t="s">
        <v>293</v>
      </c>
      <c r="AQ28" s="164"/>
      <c r="AR28" s="164"/>
      <c r="AS28" s="164"/>
      <c r="AT28" s="164"/>
      <c r="AU28" s="164"/>
      <c r="AV28" s="164"/>
      <c r="AW28" s="164"/>
      <c r="AX28" s="164"/>
      <c r="AY28" s="164"/>
      <c r="AZ28" s="164"/>
    </row>
    <row r="29" spans="1:54" ht="13.5" customHeight="1">
      <c r="AP29" s="164" t="s">
        <v>294</v>
      </c>
    </row>
    <row r="30" spans="1:54" s="1" customFormat="1" ht="13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67"/>
      <c r="AO30" s="3"/>
      <c r="AP30" s="164" t="s">
        <v>295</v>
      </c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164"/>
      <c r="BB30" s="3"/>
    </row>
    <row r="31" spans="1:54" s="1" customFormat="1" ht="13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67"/>
      <c r="AO31" s="3"/>
      <c r="AP31" s="164" t="s">
        <v>296</v>
      </c>
      <c r="AQ31" s="164"/>
      <c r="AR31" s="164"/>
      <c r="AS31" s="164"/>
      <c r="AT31" s="164"/>
      <c r="AU31" s="164"/>
      <c r="AV31" s="164"/>
      <c r="AW31" s="164"/>
      <c r="AX31" s="164"/>
      <c r="AY31" s="164"/>
      <c r="AZ31" s="164"/>
      <c r="BA31" s="164"/>
      <c r="BB31" s="3"/>
    </row>
    <row r="32" spans="1:54" s="1" customFormat="1" ht="13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68"/>
      <c r="AO32" s="3"/>
      <c r="AQ32" s="164"/>
      <c r="AR32" s="164"/>
      <c r="AS32" s="164"/>
      <c r="AT32" s="164"/>
      <c r="AU32" s="164"/>
      <c r="AV32" s="164"/>
      <c r="AW32" s="164"/>
      <c r="AX32" s="164"/>
      <c r="AY32" s="164"/>
      <c r="AZ32" s="169"/>
      <c r="BA32" s="164"/>
      <c r="BB32" s="3"/>
    </row>
    <row r="33" spans="1:54" s="1" customFormat="1" ht="13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70"/>
      <c r="AO33" s="3"/>
      <c r="AP33" s="169"/>
      <c r="AQ33" s="169"/>
      <c r="AR33" s="169"/>
      <c r="AS33" s="169"/>
      <c r="AT33" s="169"/>
      <c r="AU33" s="169"/>
      <c r="AV33" s="169"/>
      <c r="AW33" s="169"/>
      <c r="AX33" s="169"/>
      <c r="AY33" s="169"/>
      <c r="AZ33" s="3"/>
      <c r="BA33" s="164"/>
      <c r="BB33" s="3"/>
    </row>
    <row r="34" spans="1:54" s="1" customFormat="1" ht="13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70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64"/>
      <c r="BB34" s="3"/>
    </row>
    <row r="35" spans="1:54" s="1" customFormat="1" ht="13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170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164"/>
      <c r="BB35" s="3"/>
    </row>
    <row r="36" spans="1:54" s="1" customFormat="1" ht="13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170"/>
      <c r="AO36" s="4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164"/>
      <c r="BB36" s="3"/>
    </row>
    <row r="37" spans="1:54" s="1" customFormat="1" ht="13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4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4"/>
      <c r="BA37" s="164"/>
      <c r="BB37" s="3"/>
    </row>
    <row r="38" spans="1:54" s="1" customFormat="1" ht="13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164"/>
      <c r="BB38" s="3"/>
    </row>
    <row r="39" spans="1:54" s="1" customFormat="1" ht="13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3"/>
      <c r="BA39" s="164"/>
      <c r="BB39" s="3"/>
    </row>
    <row r="40" spans="1:54" s="1" customFormat="1" ht="13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164"/>
      <c r="BB40" s="3"/>
    </row>
    <row r="41" spans="1:54" s="1" customFormat="1" ht="13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169"/>
      <c r="BB41" s="3"/>
    </row>
    <row r="42" spans="1:54" s="1" customFormat="1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169"/>
      <c r="BB42" s="3"/>
    </row>
    <row r="43" spans="1:54" s="1" customFormat="1" ht="13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169"/>
      <c r="BB43" s="3"/>
    </row>
    <row r="44" spans="1:54" s="1" customFormat="1" ht="13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169"/>
      <c r="BB44" s="3"/>
    </row>
    <row r="45" spans="1:54" s="1" customFormat="1" ht="13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169"/>
      <c r="BB45" s="3"/>
    </row>
    <row r="46" spans="1:54" ht="13.5" customHeight="1">
      <c r="AP46" s="164"/>
      <c r="AQ46" s="164"/>
      <c r="AR46" s="164"/>
      <c r="AS46" s="164"/>
      <c r="AT46" s="164"/>
      <c r="AU46" s="164"/>
      <c r="AV46" s="164"/>
      <c r="AW46" s="164"/>
      <c r="AX46" s="164"/>
      <c r="AY46" s="164"/>
      <c r="AZ46" s="168"/>
      <c r="BA46" s="168"/>
    </row>
    <row r="47" spans="1:54" ht="13.5" customHeight="1">
      <c r="AP47" s="164"/>
      <c r="AQ47" s="164"/>
      <c r="AR47" s="164"/>
      <c r="AS47" s="164"/>
      <c r="AT47" s="164"/>
      <c r="AU47" s="164"/>
      <c r="AV47" s="164"/>
      <c r="AW47" s="164"/>
      <c r="AX47" s="164"/>
      <c r="AY47" s="164"/>
      <c r="AZ47" s="168"/>
      <c r="BA47" s="168"/>
    </row>
    <row r="48" spans="1:54" ht="13.5" customHeight="1">
      <c r="AQ48" s="164"/>
      <c r="AR48" s="164"/>
      <c r="AS48" s="164"/>
      <c r="AT48" s="164"/>
      <c r="AU48" s="164"/>
      <c r="AV48" s="164"/>
      <c r="AW48" s="164"/>
      <c r="AX48" s="164"/>
      <c r="AY48" s="164"/>
      <c r="AZ48" s="168"/>
      <c r="BA48" s="168"/>
    </row>
    <row r="49" spans="1:57" ht="13.5" customHeight="1"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68"/>
      <c r="BA49" s="168"/>
    </row>
    <row r="50" spans="1:57" ht="13.5" customHeight="1">
      <c r="C50" s="3" t="s">
        <v>297</v>
      </c>
    </row>
    <row r="51" spans="1:57" s="1" customFormat="1" ht="13.5" customHeight="1">
      <c r="A51" s="3"/>
      <c r="B51" s="3"/>
      <c r="C51" s="3" t="s">
        <v>298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7" s="1" customFormat="1" ht="13.5" customHeight="1">
      <c r="A52" s="3"/>
      <c r="B52" s="3"/>
      <c r="C52" s="172"/>
      <c r="D52" s="3"/>
      <c r="E52" s="3"/>
      <c r="F52" s="3"/>
      <c r="G52" s="3"/>
      <c r="H52" s="3"/>
      <c r="I52" s="3"/>
      <c r="J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7" s="1" customFormat="1" ht="13.5" customHeight="1">
      <c r="A53" s="19"/>
      <c r="B53" s="15"/>
      <c r="C53" s="8"/>
      <c r="D53" s="8"/>
      <c r="E53" s="8"/>
      <c r="F53" s="8"/>
      <c r="G53" s="8"/>
      <c r="H53" s="8"/>
      <c r="I53" s="8"/>
      <c r="J53" s="4"/>
      <c r="K53" s="4"/>
      <c r="L53" s="4"/>
      <c r="M53" s="4"/>
      <c r="N53" s="4"/>
      <c r="O53" s="4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C53" s="9"/>
      <c r="BE53" s="9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L98"/>
  <sheetViews>
    <sheetView showGridLines="0" view="pageBreakPreview" zoomScaleNormal="85" zoomScaleSheetLayoutView="100" workbookViewId="0">
      <selection activeCell="BM74" sqref="BM74"/>
    </sheetView>
  </sheetViews>
  <sheetFormatPr defaultColWidth="2.625" defaultRowHeight="13.5" customHeight="1"/>
  <cols>
    <col min="1" max="1" width="3.25" style="3" customWidth="1"/>
    <col min="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63" width="2.625" style="3"/>
    <col min="64" max="64" width="3.875" style="3" customWidth="1"/>
    <col min="65" max="16384" width="2.625" style="3"/>
  </cols>
  <sheetData>
    <row r="1" spans="1:64" s="2" customFormat="1" ht="14.25" customHeight="1" thickBot="1">
      <c r="A1" s="459" t="s">
        <v>8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0"/>
      <c r="AH1" s="460"/>
      <c r="AI1" s="460"/>
      <c r="AJ1" s="460"/>
      <c r="AK1" s="461" t="s">
        <v>14</v>
      </c>
      <c r="AL1" s="462"/>
      <c r="AM1" s="462"/>
      <c r="AN1" s="462"/>
      <c r="AO1" s="462"/>
      <c r="AP1" s="462"/>
      <c r="AQ1" s="462"/>
      <c r="AR1" s="463"/>
      <c r="AS1" s="464" t="s">
        <v>15</v>
      </c>
      <c r="AT1" s="465"/>
      <c r="AU1" s="465"/>
      <c r="AV1" s="465"/>
      <c r="AW1" s="465"/>
      <c r="AX1" s="465"/>
      <c r="AY1" s="465"/>
      <c r="AZ1" s="465"/>
      <c r="BA1" s="466"/>
    </row>
    <row r="2" spans="1:64" s="2" customFormat="1" ht="36.75" customHeight="1" thickBot="1">
      <c r="A2" s="24"/>
      <c r="B2" s="467" t="str">
        <f>"ネットワーク・vSAN情報設定  ヒアリングシート(推奨設定C)"&amp;CHAR(10)&amp;表紙!D27&amp;"様"</f>
        <v>ネットワーク・vSAN情報設定  ヒアリングシート(推奨設定C)
&lt;お客様名&gt;様</v>
      </c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951" t="s">
        <v>266</v>
      </c>
      <c r="AL2" s="952"/>
      <c r="AM2" s="952"/>
      <c r="AN2" s="952"/>
      <c r="AO2" s="952"/>
      <c r="AP2" s="952"/>
      <c r="AQ2" s="952"/>
      <c r="AR2" s="953"/>
      <c r="AS2" s="266" t="str">
        <f>表紙!D29</f>
        <v>&lt;版数&gt;</v>
      </c>
      <c r="AT2" s="267"/>
      <c r="AU2" s="267"/>
      <c r="AV2" s="267"/>
      <c r="AW2" s="267"/>
      <c r="AX2" s="267"/>
      <c r="AY2" s="267"/>
      <c r="AZ2" s="267"/>
      <c r="BA2" s="268"/>
    </row>
    <row r="3" spans="1:64" s="6" customFormat="1" ht="6.75" customHeight="1">
      <c r="AT3" s="7"/>
    </row>
    <row r="4" spans="1:64" s="6" customFormat="1" ht="13.5" customHeight="1">
      <c r="B4" s="190" t="s">
        <v>322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AT4" s="7"/>
    </row>
    <row r="5" spans="1:64" s="6" customFormat="1" ht="13.5" customHeight="1">
      <c r="AT5" s="7"/>
    </row>
    <row r="6" spans="1:64" s="1" customFormat="1" ht="13.5" customHeight="1">
      <c r="A6" s="48" t="s">
        <v>52</v>
      </c>
      <c r="C6" s="8"/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C6" s="9"/>
      <c r="BE6" s="9"/>
    </row>
    <row r="7" spans="1:64" s="1" customFormat="1" ht="13.5" customHeight="1" thickBot="1">
      <c r="A7" s="48"/>
      <c r="B7" s="1" t="s">
        <v>323</v>
      </c>
      <c r="C7" s="8"/>
      <c r="D7" s="8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23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C7" s="9"/>
      <c r="BE7" s="9"/>
    </row>
    <row r="8" spans="1:64" s="1" customFormat="1" ht="13.5" customHeight="1" thickBot="1">
      <c r="A8" s="204" t="s">
        <v>390</v>
      </c>
      <c r="B8" s="468" t="s">
        <v>35</v>
      </c>
      <c r="C8" s="469"/>
      <c r="D8" s="469"/>
      <c r="E8" s="469"/>
      <c r="F8" s="469"/>
      <c r="G8" s="469"/>
      <c r="H8" s="469"/>
      <c r="I8" s="469"/>
      <c r="J8" s="469"/>
      <c r="K8" s="469"/>
      <c r="L8" s="469"/>
      <c r="M8" s="469"/>
      <c r="N8" s="469"/>
      <c r="O8" s="469"/>
      <c r="P8" s="472" t="s">
        <v>51</v>
      </c>
      <c r="Q8" s="473"/>
      <c r="R8" s="473"/>
      <c r="S8" s="473"/>
      <c r="T8" s="473"/>
      <c r="U8" s="473"/>
      <c r="V8" s="473"/>
      <c r="W8" s="473"/>
      <c r="X8" s="473"/>
      <c r="Y8" s="473"/>
      <c r="Z8" s="473"/>
      <c r="AA8" s="473"/>
      <c r="AB8" s="473"/>
      <c r="AC8" s="473"/>
      <c r="AD8" s="473"/>
      <c r="AE8" s="473"/>
      <c r="AF8" s="473"/>
      <c r="AG8" s="473"/>
      <c r="AH8" s="473"/>
      <c r="AI8" s="473"/>
      <c r="AJ8" s="473"/>
      <c r="AK8" s="473"/>
      <c r="AL8" s="473"/>
      <c r="AM8" s="473"/>
      <c r="AN8" s="473"/>
      <c r="AO8" s="473"/>
      <c r="AP8" s="473"/>
      <c r="AQ8" s="473"/>
      <c r="AR8" s="473"/>
      <c r="AS8" s="473"/>
      <c r="AT8" s="473"/>
      <c r="AU8" s="473"/>
      <c r="AV8" s="473"/>
      <c r="AW8" s="473"/>
      <c r="AX8" s="474"/>
      <c r="AY8" s="478" t="s">
        <v>259</v>
      </c>
      <c r="AZ8" s="289"/>
      <c r="BA8" s="289"/>
      <c r="BB8" s="289"/>
      <c r="BC8" s="289"/>
      <c r="BD8" s="289"/>
      <c r="BE8" s="289"/>
      <c r="BF8" s="289"/>
      <c r="BG8" s="289"/>
      <c r="BH8" s="289"/>
      <c r="BI8" s="289"/>
      <c r="BJ8" s="289"/>
      <c r="BK8" s="289"/>
      <c r="BL8" s="479"/>
    </row>
    <row r="9" spans="1:64" s="1" customFormat="1" ht="13.5" customHeight="1" thickTop="1">
      <c r="A9" s="204">
        <v>1</v>
      </c>
      <c r="B9" s="720" t="s">
        <v>370</v>
      </c>
      <c r="C9" s="721"/>
      <c r="D9" s="721"/>
      <c r="E9" s="721"/>
      <c r="F9" s="721"/>
      <c r="G9" s="721"/>
      <c r="H9" s="721"/>
      <c r="I9" s="721"/>
      <c r="J9" s="721"/>
      <c r="K9" s="721"/>
      <c r="L9" s="721"/>
      <c r="M9" s="721"/>
      <c r="N9" s="721"/>
      <c r="O9" s="722"/>
      <c r="P9" s="763"/>
      <c r="Q9" s="764"/>
      <c r="R9" s="764"/>
      <c r="S9" s="764"/>
      <c r="T9" s="764"/>
      <c r="U9" s="764"/>
      <c r="V9" s="764"/>
      <c r="W9" s="764"/>
      <c r="X9" s="764"/>
      <c r="Y9" s="764"/>
      <c r="Z9" s="764"/>
      <c r="AA9" s="764"/>
      <c r="AB9" s="764"/>
      <c r="AC9" s="764"/>
      <c r="AD9" s="764"/>
      <c r="AE9" s="764"/>
      <c r="AF9" s="764"/>
      <c r="AG9" s="764"/>
      <c r="AH9" s="764"/>
      <c r="AI9" s="764"/>
      <c r="AJ9" s="764"/>
      <c r="AK9" s="764"/>
      <c r="AL9" s="764"/>
      <c r="AM9" s="764"/>
      <c r="AN9" s="764"/>
      <c r="AO9" s="764"/>
      <c r="AP9" s="764"/>
      <c r="AQ9" s="764"/>
      <c r="AR9" s="764"/>
      <c r="AS9" s="764"/>
      <c r="AT9" s="764"/>
      <c r="AU9" s="764"/>
      <c r="AV9" s="764"/>
      <c r="AW9" s="764"/>
      <c r="AX9" s="765"/>
      <c r="AY9" s="772" t="s">
        <v>372</v>
      </c>
      <c r="AZ9" s="773"/>
      <c r="BA9" s="773"/>
      <c r="BB9" s="773"/>
      <c r="BC9" s="773"/>
      <c r="BD9" s="773"/>
      <c r="BE9" s="773"/>
      <c r="BF9" s="773"/>
      <c r="BG9" s="773"/>
      <c r="BH9" s="773"/>
      <c r="BI9" s="773"/>
      <c r="BJ9" s="773"/>
      <c r="BK9" s="773"/>
      <c r="BL9" s="774"/>
    </row>
    <row r="10" spans="1:64" s="1" customFormat="1" ht="42" customHeight="1">
      <c r="A10" s="205">
        <v>2</v>
      </c>
      <c r="B10" s="717" t="s">
        <v>244</v>
      </c>
      <c r="C10" s="718"/>
      <c r="D10" s="718"/>
      <c r="E10" s="718"/>
      <c r="F10" s="718"/>
      <c r="G10" s="718"/>
      <c r="H10" s="718"/>
      <c r="I10" s="718"/>
      <c r="J10" s="718"/>
      <c r="K10" s="718"/>
      <c r="L10" s="718"/>
      <c r="M10" s="718"/>
      <c r="N10" s="718"/>
      <c r="O10" s="719"/>
      <c r="P10" s="766"/>
      <c r="Q10" s="767"/>
      <c r="R10" s="767"/>
      <c r="S10" s="767"/>
      <c r="T10" s="767"/>
      <c r="U10" s="767"/>
      <c r="V10" s="767"/>
      <c r="W10" s="767"/>
      <c r="X10" s="767"/>
      <c r="Y10" s="767"/>
      <c r="Z10" s="767"/>
      <c r="AA10" s="767"/>
      <c r="AB10" s="767"/>
      <c r="AC10" s="767"/>
      <c r="AD10" s="767"/>
      <c r="AE10" s="767"/>
      <c r="AF10" s="767"/>
      <c r="AG10" s="767"/>
      <c r="AH10" s="767"/>
      <c r="AI10" s="767"/>
      <c r="AJ10" s="767"/>
      <c r="AK10" s="767"/>
      <c r="AL10" s="767"/>
      <c r="AM10" s="767"/>
      <c r="AN10" s="767"/>
      <c r="AO10" s="767"/>
      <c r="AP10" s="767"/>
      <c r="AQ10" s="767"/>
      <c r="AR10" s="767"/>
      <c r="AS10" s="767"/>
      <c r="AT10" s="767"/>
      <c r="AU10" s="767"/>
      <c r="AV10" s="767"/>
      <c r="AW10" s="767"/>
      <c r="AX10" s="768"/>
      <c r="AY10" s="778" t="s">
        <v>373</v>
      </c>
      <c r="AZ10" s="779"/>
      <c r="BA10" s="779"/>
      <c r="BB10" s="779"/>
      <c r="BC10" s="779"/>
      <c r="BD10" s="779"/>
      <c r="BE10" s="779"/>
      <c r="BF10" s="779"/>
      <c r="BG10" s="779"/>
      <c r="BH10" s="779"/>
      <c r="BI10" s="779"/>
      <c r="BJ10" s="779"/>
      <c r="BK10" s="779"/>
      <c r="BL10" s="779"/>
    </row>
    <row r="11" spans="1:64" s="1" customFormat="1" ht="42" customHeight="1">
      <c r="A11" s="205">
        <v>3</v>
      </c>
      <c r="B11" s="717" t="s">
        <v>245</v>
      </c>
      <c r="C11" s="718"/>
      <c r="D11" s="718"/>
      <c r="E11" s="718"/>
      <c r="F11" s="718"/>
      <c r="G11" s="718"/>
      <c r="H11" s="718"/>
      <c r="I11" s="718"/>
      <c r="J11" s="718"/>
      <c r="K11" s="718"/>
      <c r="L11" s="718"/>
      <c r="M11" s="718"/>
      <c r="N11" s="718"/>
      <c r="O11" s="719"/>
      <c r="P11" s="766"/>
      <c r="Q11" s="767"/>
      <c r="R11" s="767"/>
      <c r="S11" s="767"/>
      <c r="T11" s="767"/>
      <c r="U11" s="767"/>
      <c r="V11" s="767"/>
      <c r="W11" s="767"/>
      <c r="X11" s="767"/>
      <c r="Y11" s="767"/>
      <c r="Z11" s="767"/>
      <c r="AA11" s="767"/>
      <c r="AB11" s="767"/>
      <c r="AC11" s="767"/>
      <c r="AD11" s="767"/>
      <c r="AE11" s="767"/>
      <c r="AF11" s="767"/>
      <c r="AG11" s="767"/>
      <c r="AH11" s="767"/>
      <c r="AI11" s="767"/>
      <c r="AJ11" s="767"/>
      <c r="AK11" s="767"/>
      <c r="AL11" s="767"/>
      <c r="AM11" s="767"/>
      <c r="AN11" s="767"/>
      <c r="AO11" s="767"/>
      <c r="AP11" s="767"/>
      <c r="AQ11" s="767"/>
      <c r="AR11" s="767"/>
      <c r="AS11" s="767"/>
      <c r="AT11" s="767"/>
      <c r="AU11" s="767"/>
      <c r="AV11" s="767"/>
      <c r="AW11" s="767"/>
      <c r="AX11" s="768"/>
      <c r="AY11" s="780"/>
      <c r="AZ11" s="781"/>
      <c r="BA11" s="781"/>
      <c r="BB11" s="781"/>
      <c r="BC11" s="781"/>
      <c r="BD11" s="781"/>
      <c r="BE11" s="781"/>
      <c r="BF11" s="781"/>
      <c r="BG11" s="781"/>
      <c r="BH11" s="781"/>
      <c r="BI11" s="781"/>
      <c r="BJ11" s="781"/>
      <c r="BK11" s="781"/>
      <c r="BL11" s="781"/>
    </row>
    <row r="12" spans="1:64" s="1" customFormat="1" ht="40.5" customHeight="1" thickBot="1">
      <c r="A12" s="205">
        <v>4</v>
      </c>
      <c r="B12" s="723" t="s">
        <v>7</v>
      </c>
      <c r="C12" s="724"/>
      <c r="D12" s="724"/>
      <c r="E12" s="724"/>
      <c r="F12" s="724"/>
      <c r="G12" s="724"/>
      <c r="H12" s="724"/>
      <c r="I12" s="724"/>
      <c r="J12" s="724"/>
      <c r="K12" s="724"/>
      <c r="L12" s="724"/>
      <c r="M12" s="724"/>
      <c r="N12" s="724"/>
      <c r="O12" s="725"/>
      <c r="P12" s="769"/>
      <c r="Q12" s="770"/>
      <c r="R12" s="770"/>
      <c r="S12" s="770"/>
      <c r="T12" s="770"/>
      <c r="U12" s="770"/>
      <c r="V12" s="770"/>
      <c r="W12" s="770"/>
      <c r="X12" s="770"/>
      <c r="Y12" s="770"/>
      <c r="Z12" s="770"/>
      <c r="AA12" s="770"/>
      <c r="AB12" s="770"/>
      <c r="AC12" s="770"/>
      <c r="AD12" s="770"/>
      <c r="AE12" s="770"/>
      <c r="AF12" s="770"/>
      <c r="AG12" s="770"/>
      <c r="AH12" s="770"/>
      <c r="AI12" s="770"/>
      <c r="AJ12" s="770"/>
      <c r="AK12" s="770"/>
      <c r="AL12" s="770"/>
      <c r="AM12" s="770"/>
      <c r="AN12" s="770"/>
      <c r="AO12" s="770"/>
      <c r="AP12" s="770"/>
      <c r="AQ12" s="770"/>
      <c r="AR12" s="770"/>
      <c r="AS12" s="770"/>
      <c r="AT12" s="770"/>
      <c r="AU12" s="770"/>
      <c r="AV12" s="770"/>
      <c r="AW12" s="770"/>
      <c r="AX12" s="771"/>
      <c r="AY12" s="775" t="s">
        <v>374</v>
      </c>
      <c r="AZ12" s="776"/>
      <c r="BA12" s="776"/>
      <c r="BB12" s="776"/>
      <c r="BC12" s="776"/>
      <c r="BD12" s="776"/>
      <c r="BE12" s="776"/>
      <c r="BF12" s="776"/>
      <c r="BG12" s="776"/>
      <c r="BH12" s="776"/>
      <c r="BI12" s="776"/>
      <c r="BJ12" s="776"/>
      <c r="BK12" s="776"/>
      <c r="BL12" s="777"/>
    </row>
    <row r="13" spans="1:64" s="1" customFormat="1" ht="13.5" customHeight="1">
      <c r="A13" s="19"/>
      <c r="B13" s="15"/>
      <c r="C13" s="8"/>
      <c r="D13" s="8"/>
      <c r="E13" s="8"/>
      <c r="F13" s="8"/>
      <c r="G13" s="8"/>
      <c r="H13" s="8"/>
      <c r="I13" s="8"/>
      <c r="J13" s="4"/>
      <c r="K13" s="4"/>
      <c r="L13" s="4"/>
      <c r="M13" s="4"/>
      <c r="N13" s="4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23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C13" s="9"/>
      <c r="BE13" s="9"/>
    </row>
    <row r="14" spans="1:64" s="1" customFormat="1" ht="13.5" customHeight="1">
      <c r="A14" s="45" t="s">
        <v>415</v>
      </c>
      <c r="C14" s="16"/>
      <c r="D14" s="8"/>
      <c r="E14" s="8"/>
      <c r="F14" s="8"/>
      <c r="G14" s="8"/>
      <c r="H14" s="8"/>
      <c r="I14" s="8"/>
      <c r="J14" s="4"/>
      <c r="K14" s="4"/>
      <c r="L14" s="4"/>
      <c r="M14" s="4"/>
      <c r="N14" s="4"/>
      <c r="O14" s="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D14" s="9"/>
      <c r="BE14" s="9"/>
    </row>
    <row r="15" spans="1:64" s="9" customFormat="1" ht="13.5" customHeight="1" thickBot="1">
      <c r="B15" s="18" t="s">
        <v>61</v>
      </c>
      <c r="D15" s="12"/>
      <c r="E15" s="16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3"/>
      <c r="AT15" s="17"/>
      <c r="AU15" s="17"/>
      <c r="AV15" s="17"/>
      <c r="AW15" s="17"/>
      <c r="AX15" s="17"/>
      <c r="AY15" s="17"/>
      <c r="BE15" s="20"/>
    </row>
    <row r="16" spans="1:64" s="9" customFormat="1" ht="13.5" customHeight="1" thickBot="1">
      <c r="A16" s="204" t="s">
        <v>390</v>
      </c>
      <c r="B16" s="288" t="s">
        <v>35</v>
      </c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4"/>
      <c r="P16" s="349" t="s">
        <v>2</v>
      </c>
      <c r="Q16" s="318"/>
      <c r="R16" s="318"/>
      <c r="S16" s="318"/>
      <c r="T16" s="318"/>
      <c r="U16" s="318"/>
      <c r="V16" s="318"/>
      <c r="W16" s="318"/>
      <c r="X16" s="318"/>
      <c r="Y16" s="318"/>
      <c r="Z16" s="318"/>
      <c r="AA16" s="318"/>
      <c r="AB16" s="318"/>
      <c r="AC16" s="318"/>
      <c r="AD16" s="318"/>
      <c r="AE16" s="318"/>
      <c r="AF16" s="318"/>
      <c r="AG16" s="318"/>
      <c r="AH16" s="318"/>
      <c r="AI16" s="318"/>
      <c r="AJ16" s="318"/>
      <c r="AK16" s="318"/>
      <c r="AL16" s="318"/>
      <c r="AM16" s="318"/>
      <c r="AN16" s="318"/>
      <c r="AO16" s="318"/>
      <c r="AP16" s="318"/>
      <c r="AQ16" s="318"/>
      <c r="AR16" s="318"/>
      <c r="AS16" s="318"/>
      <c r="AT16" s="318"/>
      <c r="AU16" s="318"/>
      <c r="AV16" s="318"/>
      <c r="AW16" s="318"/>
      <c r="AX16" s="746"/>
      <c r="AY16" s="478" t="s">
        <v>259</v>
      </c>
      <c r="AZ16" s="483"/>
      <c r="BA16" s="483"/>
      <c r="BB16" s="483"/>
      <c r="BC16" s="483"/>
      <c r="BD16" s="483"/>
      <c r="BE16" s="483"/>
      <c r="BF16" s="483"/>
      <c r="BG16" s="483"/>
      <c r="BH16" s="483"/>
      <c r="BI16" s="483"/>
      <c r="BJ16" s="483"/>
      <c r="BK16" s="483"/>
      <c r="BL16" s="782"/>
    </row>
    <row r="17" spans="1:64" s="9" customFormat="1" ht="13.5" customHeight="1" thickTop="1">
      <c r="A17" s="34">
        <v>5</v>
      </c>
      <c r="B17" s="333" t="s">
        <v>63</v>
      </c>
      <c r="C17" s="334"/>
      <c r="D17" s="334"/>
      <c r="E17" s="334"/>
      <c r="F17" s="351"/>
      <c r="G17" s="485" t="s">
        <v>27</v>
      </c>
      <c r="H17" s="415"/>
      <c r="I17" s="415"/>
      <c r="J17" s="415"/>
      <c r="K17" s="415"/>
      <c r="L17" s="415"/>
      <c r="M17" s="415"/>
      <c r="N17" s="415"/>
      <c r="O17" s="416"/>
      <c r="P17" s="339" t="s">
        <v>1</v>
      </c>
      <c r="Q17" s="340"/>
      <c r="R17" s="340"/>
      <c r="S17" s="340"/>
      <c r="T17" s="340"/>
      <c r="U17" s="340"/>
      <c r="V17" s="903"/>
      <c r="W17" s="367" t="s">
        <v>3</v>
      </c>
      <c r="X17" s="340"/>
      <c r="Y17" s="340"/>
      <c r="Z17" s="340"/>
      <c r="AA17" s="340"/>
      <c r="AB17" s="340"/>
      <c r="AC17" s="903"/>
      <c r="AD17" s="367" t="s">
        <v>4</v>
      </c>
      <c r="AE17" s="340"/>
      <c r="AF17" s="340"/>
      <c r="AG17" s="340"/>
      <c r="AH17" s="340"/>
      <c r="AI17" s="340"/>
      <c r="AJ17" s="947"/>
      <c r="AK17" s="948"/>
      <c r="AL17" s="846"/>
      <c r="AM17" s="846"/>
      <c r="AN17" s="846"/>
      <c r="AO17" s="846"/>
      <c r="AP17" s="846"/>
      <c r="AQ17" s="847"/>
      <c r="AR17" s="845"/>
      <c r="AS17" s="846"/>
      <c r="AT17" s="848"/>
      <c r="AU17" s="846"/>
      <c r="AV17" s="846"/>
      <c r="AW17" s="846"/>
      <c r="AX17" s="848"/>
      <c r="AY17" s="505" t="s">
        <v>424</v>
      </c>
      <c r="AZ17" s="506"/>
      <c r="BA17" s="506"/>
      <c r="BB17" s="506"/>
      <c r="BC17" s="506"/>
      <c r="BD17" s="506"/>
      <c r="BE17" s="506"/>
      <c r="BF17" s="506"/>
      <c r="BG17" s="506"/>
      <c r="BH17" s="507"/>
      <c r="BI17" s="507"/>
      <c r="BJ17" s="507"/>
      <c r="BK17" s="507"/>
      <c r="BL17" s="508"/>
    </row>
    <row r="18" spans="1:64" s="9" customFormat="1" ht="13.5" customHeight="1">
      <c r="A18" s="34"/>
      <c r="B18" s="352"/>
      <c r="C18" s="353"/>
      <c r="D18" s="353"/>
      <c r="E18" s="353"/>
      <c r="F18" s="354"/>
      <c r="G18" s="406"/>
      <c r="H18" s="407"/>
      <c r="I18" s="407"/>
      <c r="J18" s="407"/>
      <c r="K18" s="407"/>
      <c r="L18" s="407"/>
      <c r="M18" s="407"/>
      <c r="N18" s="407"/>
      <c r="O18" s="408"/>
      <c r="P18" s="920"/>
      <c r="Q18" s="921"/>
      <c r="R18" s="921"/>
      <c r="S18" s="921"/>
      <c r="T18" s="921"/>
      <c r="U18" s="921"/>
      <c r="V18" s="949"/>
      <c r="W18" s="950"/>
      <c r="X18" s="921"/>
      <c r="Y18" s="921"/>
      <c r="Z18" s="921"/>
      <c r="AA18" s="921"/>
      <c r="AB18" s="921"/>
      <c r="AC18" s="922"/>
      <c r="AD18" s="923"/>
      <c r="AE18" s="921"/>
      <c r="AF18" s="921"/>
      <c r="AG18" s="921"/>
      <c r="AH18" s="921"/>
      <c r="AI18" s="921"/>
      <c r="AJ18" s="922"/>
      <c r="AK18" s="924"/>
      <c r="AL18" s="831"/>
      <c r="AM18" s="831"/>
      <c r="AN18" s="831"/>
      <c r="AO18" s="831"/>
      <c r="AP18" s="831"/>
      <c r="AQ18" s="850"/>
      <c r="AR18" s="830"/>
      <c r="AS18" s="831"/>
      <c r="AT18" s="832"/>
      <c r="AU18" s="831"/>
      <c r="AV18" s="831"/>
      <c r="AW18" s="831"/>
      <c r="AX18" s="832"/>
      <c r="AY18" s="501"/>
      <c r="AZ18" s="502"/>
      <c r="BA18" s="502"/>
      <c r="BB18" s="502"/>
      <c r="BC18" s="502"/>
      <c r="BD18" s="502"/>
      <c r="BE18" s="502"/>
      <c r="BF18" s="502"/>
      <c r="BG18" s="502"/>
      <c r="BH18" s="503"/>
      <c r="BI18" s="503"/>
      <c r="BJ18" s="503"/>
      <c r="BK18" s="503"/>
      <c r="BL18" s="504"/>
    </row>
    <row r="19" spans="1:64" s="9" customFormat="1" ht="13.5" customHeight="1">
      <c r="A19" s="34">
        <v>6</v>
      </c>
      <c r="B19" s="352"/>
      <c r="C19" s="353"/>
      <c r="D19" s="353"/>
      <c r="E19" s="353"/>
      <c r="F19" s="354"/>
      <c r="G19" s="488" t="s">
        <v>24</v>
      </c>
      <c r="H19" s="421"/>
      <c r="I19" s="421"/>
      <c r="J19" s="421"/>
      <c r="K19" s="421"/>
      <c r="L19" s="421"/>
      <c r="M19" s="421"/>
      <c r="N19" s="421"/>
      <c r="O19" s="422"/>
      <c r="P19" s="931" t="s">
        <v>1</v>
      </c>
      <c r="Q19" s="932"/>
      <c r="R19" s="932"/>
      <c r="S19" s="932"/>
      <c r="T19" s="932"/>
      <c r="U19" s="932"/>
      <c r="V19" s="933"/>
      <c r="W19" s="509" t="s">
        <v>3</v>
      </c>
      <c r="X19" s="932"/>
      <c r="Y19" s="932"/>
      <c r="Z19" s="932"/>
      <c r="AA19" s="932"/>
      <c r="AB19" s="932"/>
      <c r="AC19" s="933"/>
      <c r="AD19" s="509" t="s">
        <v>4</v>
      </c>
      <c r="AE19" s="932"/>
      <c r="AF19" s="932"/>
      <c r="AG19" s="932"/>
      <c r="AH19" s="932"/>
      <c r="AI19" s="932"/>
      <c r="AJ19" s="934"/>
      <c r="AK19" s="929"/>
      <c r="AL19" s="927"/>
      <c r="AM19" s="927"/>
      <c r="AN19" s="927"/>
      <c r="AO19" s="927"/>
      <c r="AP19" s="927"/>
      <c r="AQ19" s="930"/>
      <c r="AR19" s="926"/>
      <c r="AS19" s="927"/>
      <c r="AT19" s="928"/>
      <c r="AU19" s="927"/>
      <c r="AV19" s="927"/>
      <c r="AW19" s="927"/>
      <c r="AX19" s="928"/>
      <c r="AY19" s="501" t="s">
        <v>376</v>
      </c>
      <c r="AZ19" s="502"/>
      <c r="BA19" s="502"/>
      <c r="BB19" s="502"/>
      <c r="BC19" s="502"/>
      <c r="BD19" s="502"/>
      <c r="BE19" s="502"/>
      <c r="BF19" s="502"/>
      <c r="BG19" s="502"/>
      <c r="BH19" s="503"/>
      <c r="BI19" s="503"/>
      <c r="BJ19" s="503"/>
      <c r="BK19" s="503"/>
      <c r="BL19" s="504"/>
    </row>
    <row r="20" spans="1:64" s="9" customFormat="1" ht="13.5" customHeight="1" thickBot="1">
      <c r="A20" s="34"/>
      <c r="B20" s="352"/>
      <c r="C20" s="353"/>
      <c r="D20" s="353"/>
      <c r="E20" s="353"/>
      <c r="F20" s="354"/>
      <c r="G20" s="406"/>
      <c r="H20" s="407"/>
      <c r="I20" s="407"/>
      <c r="J20" s="407"/>
      <c r="K20" s="407"/>
      <c r="L20" s="407"/>
      <c r="M20" s="407"/>
      <c r="N20" s="407"/>
      <c r="O20" s="408"/>
      <c r="P20" s="920"/>
      <c r="Q20" s="921"/>
      <c r="R20" s="921"/>
      <c r="S20" s="921"/>
      <c r="T20" s="921"/>
      <c r="U20" s="921"/>
      <c r="V20" s="922"/>
      <c r="W20" s="923"/>
      <c r="X20" s="921"/>
      <c r="Y20" s="921"/>
      <c r="Z20" s="921"/>
      <c r="AA20" s="921"/>
      <c r="AB20" s="921"/>
      <c r="AC20" s="922"/>
      <c r="AD20" s="923"/>
      <c r="AE20" s="921"/>
      <c r="AF20" s="921"/>
      <c r="AG20" s="921"/>
      <c r="AH20" s="921"/>
      <c r="AI20" s="921"/>
      <c r="AJ20" s="922"/>
      <c r="AK20" s="924"/>
      <c r="AL20" s="831"/>
      <c r="AM20" s="831"/>
      <c r="AN20" s="831"/>
      <c r="AO20" s="831"/>
      <c r="AP20" s="831"/>
      <c r="AQ20" s="925"/>
      <c r="AR20" s="924"/>
      <c r="AS20" s="831"/>
      <c r="AT20" s="832"/>
      <c r="AU20" s="831"/>
      <c r="AV20" s="831"/>
      <c r="AW20" s="831"/>
      <c r="AX20" s="832"/>
      <c r="AY20" s="501"/>
      <c r="AZ20" s="502"/>
      <c r="BA20" s="502"/>
      <c r="BB20" s="502"/>
      <c r="BC20" s="502"/>
      <c r="BD20" s="502"/>
      <c r="BE20" s="502"/>
      <c r="BF20" s="502"/>
      <c r="BG20" s="502"/>
      <c r="BH20" s="503"/>
      <c r="BI20" s="503"/>
      <c r="BJ20" s="503"/>
      <c r="BK20" s="503"/>
      <c r="BL20" s="504"/>
    </row>
    <row r="21" spans="1:64" s="9" customFormat="1" ht="14.25" thickTop="1">
      <c r="A21" s="34">
        <v>7</v>
      </c>
      <c r="B21" s="333" t="s">
        <v>206</v>
      </c>
      <c r="C21" s="334"/>
      <c r="D21" s="334"/>
      <c r="E21" s="334"/>
      <c r="F21" s="351"/>
      <c r="G21" s="414" t="s">
        <v>0</v>
      </c>
      <c r="H21" s="415"/>
      <c r="I21" s="415"/>
      <c r="J21" s="415"/>
      <c r="K21" s="415"/>
      <c r="L21" s="415"/>
      <c r="M21" s="415"/>
      <c r="N21" s="415"/>
      <c r="O21" s="416"/>
      <c r="P21" s="486" t="s">
        <v>1</v>
      </c>
      <c r="Q21" s="487"/>
      <c r="R21" s="487"/>
      <c r="S21" s="487"/>
      <c r="T21" s="487"/>
      <c r="U21" s="487"/>
      <c r="V21" s="487"/>
      <c r="W21" s="366" t="s">
        <v>3</v>
      </c>
      <c r="X21" s="487"/>
      <c r="Y21" s="487"/>
      <c r="Z21" s="487"/>
      <c r="AA21" s="487"/>
      <c r="AB21" s="487"/>
      <c r="AC21" s="487"/>
      <c r="AD21" s="366" t="s">
        <v>4</v>
      </c>
      <c r="AE21" s="366"/>
      <c r="AF21" s="366"/>
      <c r="AG21" s="366"/>
      <c r="AH21" s="366"/>
      <c r="AI21" s="366"/>
      <c r="AJ21" s="366"/>
      <c r="AK21" s="845"/>
      <c r="AL21" s="846"/>
      <c r="AM21" s="846"/>
      <c r="AN21" s="846"/>
      <c r="AO21" s="846"/>
      <c r="AP21" s="846"/>
      <c r="AQ21" s="847"/>
      <c r="AR21" s="845"/>
      <c r="AS21" s="846"/>
      <c r="AT21" s="846"/>
      <c r="AU21" s="846"/>
      <c r="AV21" s="846"/>
      <c r="AW21" s="846"/>
      <c r="AX21" s="848"/>
      <c r="AY21" s="840" t="s">
        <v>409</v>
      </c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841"/>
    </row>
    <row r="22" spans="1:64" s="9" customFormat="1" ht="13.5" customHeight="1">
      <c r="A22" s="34"/>
      <c r="B22" s="352"/>
      <c r="C22" s="353"/>
      <c r="D22" s="353"/>
      <c r="E22" s="353"/>
      <c r="F22" s="354"/>
      <c r="G22" s="888"/>
      <c r="H22" s="889"/>
      <c r="I22" s="889"/>
      <c r="J22" s="889"/>
      <c r="K22" s="889"/>
      <c r="L22" s="889"/>
      <c r="M22" s="889"/>
      <c r="N22" s="889"/>
      <c r="O22" s="890"/>
      <c r="P22" s="941"/>
      <c r="Q22" s="942"/>
      <c r="R22" s="942"/>
      <c r="S22" s="942"/>
      <c r="T22" s="942"/>
      <c r="U22" s="942"/>
      <c r="V22" s="942"/>
      <c r="W22" s="939"/>
      <c r="X22" s="940"/>
      <c r="Y22" s="940"/>
      <c r="Z22" s="940"/>
      <c r="AA22" s="940"/>
      <c r="AB22" s="940"/>
      <c r="AC22" s="940"/>
      <c r="AD22" s="939"/>
      <c r="AE22" s="940"/>
      <c r="AF22" s="940"/>
      <c r="AG22" s="940"/>
      <c r="AH22" s="940"/>
      <c r="AI22" s="940"/>
      <c r="AJ22" s="940"/>
      <c r="AK22" s="935"/>
      <c r="AL22" s="936"/>
      <c r="AM22" s="936"/>
      <c r="AN22" s="936"/>
      <c r="AO22" s="936"/>
      <c r="AP22" s="936"/>
      <c r="AQ22" s="937"/>
      <c r="AR22" s="935"/>
      <c r="AS22" s="936"/>
      <c r="AT22" s="936"/>
      <c r="AU22" s="936"/>
      <c r="AV22" s="936"/>
      <c r="AW22" s="936"/>
      <c r="AX22" s="938"/>
      <c r="AY22" s="842"/>
      <c r="AZ22" s="843"/>
      <c r="BA22" s="843"/>
      <c r="BB22" s="843"/>
      <c r="BC22" s="843"/>
      <c r="BD22" s="843"/>
      <c r="BE22" s="843"/>
      <c r="BF22" s="843"/>
      <c r="BG22" s="843"/>
      <c r="BH22" s="843"/>
      <c r="BI22" s="843"/>
      <c r="BJ22" s="843"/>
      <c r="BK22" s="843"/>
      <c r="BL22" s="844"/>
    </row>
    <row r="23" spans="1:64" s="9" customFormat="1" ht="14.25" customHeight="1" thickBot="1">
      <c r="A23" s="34">
        <v>8</v>
      </c>
      <c r="B23" s="859"/>
      <c r="C23" s="860"/>
      <c r="D23" s="860"/>
      <c r="E23" s="860"/>
      <c r="F23" s="861"/>
      <c r="G23" s="918" t="s">
        <v>22</v>
      </c>
      <c r="H23" s="589"/>
      <c r="I23" s="589"/>
      <c r="J23" s="589"/>
      <c r="K23" s="589"/>
      <c r="L23" s="589"/>
      <c r="M23" s="589"/>
      <c r="N23" s="589"/>
      <c r="O23" s="919"/>
      <c r="P23" s="943"/>
      <c r="Q23" s="944"/>
      <c r="R23" s="944"/>
      <c r="S23" s="944"/>
      <c r="T23" s="944"/>
      <c r="U23" s="944"/>
      <c r="V23" s="944"/>
      <c r="W23" s="945"/>
      <c r="X23" s="945"/>
      <c r="Y23" s="945"/>
      <c r="Z23" s="945"/>
      <c r="AA23" s="945"/>
      <c r="AB23" s="945"/>
      <c r="AC23" s="945"/>
      <c r="AD23" s="945"/>
      <c r="AE23" s="945"/>
      <c r="AF23" s="945"/>
      <c r="AG23" s="945"/>
      <c r="AH23" s="945"/>
      <c r="AI23" s="945"/>
      <c r="AJ23" s="945"/>
      <c r="AK23" s="944"/>
      <c r="AL23" s="944"/>
      <c r="AM23" s="944"/>
      <c r="AN23" s="944"/>
      <c r="AO23" s="944"/>
      <c r="AP23" s="944"/>
      <c r="AQ23" s="944"/>
      <c r="AR23" s="944"/>
      <c r="AS23" s="944"/>
      <c r="AT23" s="944"/>
      <c r="AU23" s="944"/>
      <c r="AV23" s="944"/>
      <c r="AW23" s="944"/>
      <c r="AX23" s="946"/>
      <c r="AY23" s="837" t="s">
        <v>410</v>
      </c>
      <c r="AZ23" s="838"/>
      <c r="BA23" s="838"/>
      <c r="BB23" s="838"/>
      <c r="BC23" s="838"/>
      <c r="BD23" s="838"/>
      <c r="BE23" s="838"/>
      <c r="BF23" s="838"/>
      <c r="BG23" s="838"/>
      <c r="BH23" s="838"/>
      <c r="BI23" s="838"/>
      <c r="BJ23" s="838"/>
      <c r="BK23" s="838"/>
      <c r="BL23" s="839"/>
    </row>
    <row r="24" spans="1:64" s="9" customFormat="1" ht="13.5" customHeight="1" thickTop="1">
      <c r="A24" s="34">
        <v>9</v>
      </c>
      <c r="B24" s="586" t="s">
        <v>17</v>
      </c>
      <c r="C24" s="415"/>
      <c r="D24" s="415"/>
      <c r="E24" s="415"/>
      <c r="F24" s="587"/>
      <c r="G24" s="736" t="s">
        <v>25</v>
      </c>
      <c r="H24" s="737"/>
      <c r="I24" s="737"/>
      <c r="J24" s="737"/>
      <c r="K24" s="737"/>
      <c r="L24" s="737"/>
      <c r="M24" s="737"/>
      <c r="N24" s="737"/>
      <c r="O24" s="738"/>
      <c r="P24" s="486" t="s">
        <v>1</v>
      </c>
      <c r="Q24" s="487"/>
      <c r="R24" s="487"/>
      <c r="S24" s="487"/>
      <c r="T24" s="487"/>
      <c r="U24" s="487"/>
      <c r="V24" s="487"/>
      <c r="W24" s="366" t="s">
        <v>3</v>
      </c>
      <c r="X24" s="487"/>
      <c r="Y24" s="487"/>
      <c r="Z24" s="487"/>
      <c r="AA24" s="487"/>
      <c r="AB24" s="487"/>
      <c r="AC24" s="487"/>
      <c r="AD24" s="366" t="s">
        <v>4</v>
      </c>
      <c r="AE24" s="366"/>
      <c r="AF24" s="366"/>
      <c r="AG24" s="366"/>
      <c r="AH24" s="366"/>
      <c r="AI24" s="366"/>
      <c r="AJ24" s="366"/>
      <c r="AK24" s="845"/>
      <c r="AL24" s="846"/>
      <c r="AM24" s="846"/>
      <c r="AN24" s="846"/>
      <c r="AO24" s="846"/>
      <c r="AP24" s="846"/>
      <c r="AQ24" s="847"/>
      <c r="AR24" s="845"/>
      <c r="AS24" s="846"/>
      <c r="AT24" s="846"/>
      <c r="AU24" s="846"/>
      <c r="AV24" s="846"/>
      <c r="AW24" s="846"/>
      <c r="AX24" s="848"/>
      <c r="AY24" s="909" t="s">
        <v>377</v>
      </c>
      <c r="AZ24" s="910"/>
      <c r="BA24" s="910"/>
      <c r="BB24" s="910"/>
      <c r="BC24" s="910"/>
      <c r="BD24" s="910"/>
      <c r="BE24" s="910"/>
      <c r="BF24" s="910"/>
      <c r="BG24" s="910"/>
      <c r="BH24" s="910"/>
      <c r="BI24" s="910"/>
      <c r="BJ24" s="910"/>
      <c r="BK24" s="910"/>
      <c r="BL24" s="911"/>
    </row>
    <row r="25" spans="1:64" s="9" customFormat="1" ht="13.5" customHeight="1" thickBot="1">
      <c r="A25" s="34"/>
      <c r="B25" s="734"/>
      <c r="C25" s="407"/>
      <c r="D25" s="407"/>
      <c r="E25" s="407"/>
      <c r="F25" s="735"/>
      <c r="G25" s="739"/>
      <c r="H25" s="740"/>
      <c r="I25" s="740"/>
      <c r="J25" s="740"/>
      <c r="K25" s="740"/>
      <c r="L25" s="740"/>
      <c r="M25" s="740"/>
      <c r="N25" s="740"/>
      <c r="O25" s="741"/>
      <c r="P25" s="458"/>
      <c r="Q25" s="364"/>
      <c r="R25" s="364"/>
      <c r="S25" s="364"/>
      <c r="T25" s="364"/>
      <c r="U25" s="364"/>
      <c r="V25" s="364"/>
      <c r="W25" s="363"/>
      <c r="X25" s="398"/>
      <c r="Y25" s="398"/>
      <c r="Z25" s="398"/>
      <c r="AA25" s="398"/>
      <c r="AB25" s="398"/>
      <c r="AC25" s="398"/>
      <c r="AD25" s="363"/>
      <c r="AE25" s="398"/>
      <c r="AF25" s="398"/>
      <c r="AG25" s="398"/>
      <c r="AH25" s="398"/>
      <c r="AI25" s="398"/>
      <c r="AJ25" s="398"/>
      <c r="AK25" s="830"/>
      <c r="AL25" s="831"/>
      <c r="AM25" s="831"/>
      <c r="AN25" s="831"/>
      <c r="AO25" s="831"/>
      <c r="AP25" s="831"/>
      <c r="AQ25" s="850"/>
      <c r="AR25" s="830"/>
      <c r="AS25" s="831"/>
      <c r="AT25" s="831"/>
      <c r="AU25" s="831"/>
      <c r="AV25" s="831"/>
      <c r="AW25" s="831"/>
      <c r="AX25" s="832"/>
      <c r="AY25" s="912"/>
      <c r="AZ25" s="913"/>
      <c r="BA25" s="913"/>
      <c r="BB25" s="913"/>
      <c r="BC25" s="913"/>
      <c r="BD25" s="913"/>
      <c r="BE25" s="913"/>
      <c r="BF25" s="913"/>
      <c r="BG25" s="913"/>
      <c r="BH25" s="913"/>
      <c r="BI25" s="913"/>
      <c r="BJ25" s="913"/>
      <c r="BK25" s="913"/>
      <c r="BL25" s="914"/>
    </row>
    <row r="26" spans="1:64" s="9" customFormat="1" ht="25.5" customHeight="1" thickTop="1">
      <c r="A26" s="34">
        <v>10</v>
      </c>
      <c r="B26" s="586" t="s">
        <v>23</v>
      </c>
      <c r="C26" s="415"/>
      <c r="D26" s="415"/>
      <c r="E26" s="415"/>
      <c r="F26" s="587"/>
      <c r="G26" s="849" t="s">
        <v>416</v>
      </c>
      <c r="H26" s="575"/>
      <c r="I26" s="575"/>
      <c r="J26" s="575"/>
      <c r="K26" s="575"/>
      <c r="L26" s="575"/>
      <c r="M26" s="575"/>
      <c r="N26" s="575"/>
      <c r="O26" s="576"/>
      <c r="P26" s="301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2"/>
      <c r="AC26" s="302"/>
      <c r="AD26" s="302"/>
      <c r="AE26" s="302"/>
      <c r="AF26" s="302"/>
      <c r="AG26" s="302"/>
      <c r="AH26" s="302"/>
      <c r="AI26" s="302"/>
      <c r="AJ26" s="302"/>
      <c r="AK26" s="302"/>
      <c r="AL26" s="302"/>
      <c r="AM26" s="302"/>
      <c r="AN26" s="302"/>
      <c r="AO26" s="302"/>
      <c r="AP26" s="302"/>
      <c r="AQ26" s="302"/>
      <c r="AR26" s="302"/>
      <c r="AS26" s="302"/>
      <c r="AT26" s="302"/>
      <c r="AU26" s="302"/>
      <c r="AV26" s="302"/>
      <c r="AW26" s="302"/>
      <c r="AX26" s="522"/>
      <c r="AY26" s="828" t="s">
        <v>378</v>
      </c>
      <c r="AZ26" s="575"/>
      <c r="BA26" s="575"/>
      <c r="BB26" s="575"/>
      <c r="BC26" s="575"/>
      <c r="BD26" s="575"/>
      <c r="BE26" s="575"/>
      <c r="BF26" s="575"/>
      <c r="BG26" s="575"/>
      <c r="BH26" s="575"/>
      <c r="BI26" s="575"/>
      <c r="BJ26" s="575"/>
      <c r="BK26" s="575"/>
      <c r="BL26" s="829"/>
    </row>
    <row r="27" spans="1:64" s="9" customFormat="1" ht="25.5" customHeight="1" thickBot="1">
      <c r="A27" s="244">
        <v>11</v>
      </c>
      <c r="B27" s="865"/>
      <c r="C27" s="866"/>
      <c r="D27" s="866"/>
      <c r="E27" s="866"/>
      <c r="F27" s="867"/>
      <c r="G27" s="917" t="s">
        <v>418</v>
      </c>
      <c r="H27" s="328"/>
      <c r="I27" s="328"/>
      <c r="J27" s="328"/>
      <c r="K27" s="328"/>
      <c r="L27" s="328"/>
      <c r="M27" s="328"/>
      <c r="N27" s="328"/>
      <c r="O27" s="614"/>
      <c r="P27" s="347"/>
      <c r="Q27" s="348"/>
      <c r="R27" s="348"/>
      <c r="S27" s="348"/>
      <c r="T27" s="348"/>
      <c r="U27" s="348"/>
      <c r="V27" s="348"/>
      <c r="W27" s="348"/>
      <c r="X27" s="348"/>
      <c r="Y27" s="348"/>
      <c r="Z27" s="348"/>
      <c r="AA27" s="348"/>
      <c r="AB27" s="348"/>
      <c r="AC27" s="348"/>
      <c r="AD27" s="348"/>
      <c r="AE27" s="348"/>
      <c r="AF27" s="348"/>
      <c r="AG27" s="348"/>
      <c r="AH27" s="348"/>
      <c r="AI27" s="348"/>
      <c r="AJ27" s="348"/>
      <c r="AK27" s="348"/>
      <c r="AL27" s="348"/>
      <c r="AM27" s="348"/>
      <c r="AN27" s="348"/>
      <c r="AO27" s="348"/>
      <c r="AP27" s="348"/>
      <c r="AQ27" s="348"/>
      <c r="AR27" s="348"/>
      <c r="AS27" s="348"/>
      <c r="AT27" s="348"/>
      <c r="AU27" s="348"/>
      <c r="AV27" s="348"/>
      <c r="AW27" s="348"/>
      <c r="AX27" s="915"/>
      <c r="AY27" s="916" t="s">
        <v>419</v>
      </c>
      <c r="AZ27" s="328"/>
      <c r="BA27" s="328"/>
      <c r="BB27" s="328"/>
      <c r="BC27" s="328"/>
      <c r="BD27" s="328"/>
      <c r="BE27" s="328"/>
      <c r="BF27" s="328"/>
      <c r="BG27" s="328"/>
      <c r="BH27" s="328"/>
      <c r="BI27" s="328"/>
      <c r="BJ27" s="328"/>
      <c r="BK27" s="328"/>
      <c r="BL27" s="329"/>
    </row>
    <row r="28" spans="1:64" s="9" customFormat="1" ht="13.5" customHeight="1">
      <c r="A28" s="13"/>
      <c r="B28" s="213"/>
      <c r="C28" s="213"/>
      <c r="D28" s="213"/>
      <c r="E28" s="213"/>
      <c r="F28" s="213"/>
      <c r="G28" s="214"/>
      <c r="H28" s="214"/>
      <c r="I28" s="214"/>
      <c r="J28" s="214"/>
      <c r="K28" s="214"/>
      <c r="L28" s="214"/>
      <c r="M28" s="214"/>
      <c r="N28" s="214"/>
      <c r="O28" s="214"/>
      <c r="P28" s="217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/>
      <c r="AX28" s="215"/>
      <c r="AY28" s="17"/>
    </row>
    <row r="29" spans="1:64" s="9" customFormat="1" ht="13.5" customHeight="1" thickBot="1">
      <c r="A29" s="13"/>
      <c r="B29" s="213" t="s">
        <v>62</v>
      </c>
      <c r="C29" s="213"/>
      <c r="D29" s="213"/>
      <c r="E29" s="213"/>
      <c r="F29" s="213"/>
      <c r="G29" s="214"/>
      <c r="H29" s="214"/>
      <c r="I29" s="214"/>
      <c r="J29" s="214"/>
      <c r="K29" s="214"/>
      <c r="L29" s="214"/>
      <c r="M29" s="214"/>
      <c r="N29" s="214"/>
      <c r="O29" s="214"/>
      <c r="P29" s="217"/>
      <c r="Q29" s="215"/>
      <c r="R29" s="215"/>
      <c r="S29" s="215"/>
      <c r="T29" s="215"/>
      <c r="U29" s="215"/>
      <c r="V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  <c r="AT29" s="215"/>
      <c r="AU29" s="215"/>
      <c r="AV29" s="215"/>
      <c r="AW29" s="215"/>
      <c r="AX29" s="215"/>
      <c r="AY29" s="17"/>
    </row>
    <row r="30" spans="1:64" s="9" customFormat="1" ht="13.5" customHeight="1" thickBot="1">
      <c r="A30" s="204" t="s">
        <v>390</v>
      </c>
      <c r="B30" s="288" t="s">
        <v>35</v>
      </c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4"/>
      <c r="P30" s="349" t="s">
        <v>2</v>
      </c>
      <c r="Q30" s="318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318"/>
      <c r="AC30" s="318"/>
      <c r="AD30" s="318"/>
      <c r="AE30" s="318"/>
      <c r="AF30" s="318"/>
      <c r="AG30" s="318"/>
      <c r="AH30" s="318"/>
      <c r="AI30" s="318"/>
      <c r="AJ30" s="318"/>
      <c r="AK30" s="318"/>
      <c r="AL30" s="318"/>
      <c r="AM30" s="318"/>
      <c r="AN30" s="318"/>
      <c r="AO30" s="318"/>
      <c r="AP30" s="318"/>
      <c r="AQ30" s="318"/>
      <c r="AR30" s="318"/>
      <c r="AS30" s="318"/>
      <c r="AT30" s="318"/>
      <c r="AU30" s="318"/>
      <c r="AV30" s="318"/>
      <c r="AW30" s="318"/>
      <c r="AX30" s="319"/>
      <c r="AY30" s="288" t="s">
        <v>259</v>
      </c>
      <c r="AZ30" s="483"/>
      <c r="BA30" s="483"/>
      <c r="BB30" s="483"/>
      <c r="BC30" s="483"/>
      <c r="BD30" s="483"/>
      <c r="BE30" s="483"/>
      <c r="BF30" s="483"/>
      <c r="BG30" s="483"/>
      <c r="BH30" s="483"/>
      <c r="BI30" s="483"/>
      <c r="BJ30" s="483"/>
      <c r="BK30" s="483"/>
      <c r="BL30" s="782"/>
    </row>
    <row r="31" spans="1:64" s="9" customFormat="1" ht="13.5" customHeight="1" thickTop="1">
      <c r="A31" s="34">
        <v>12</v>
      </c>
      <c r="B31" s="333" t="str">
        <f>"ポートグループ「"&amp;'C'!C57&amp;"」、「"&amp;P23&amp;"」、「"&amp;P36&amp;"」に割り当てるLANポート"</f>
        <v>ポートグループ「Management Network」、「」、「」に割り当てるLANポート</v>
      </c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5"/>
      <c r="P31" s="486" t="s">
        <v>1</v>
      </c>
      <c r="Q31" s="487"/>
      <c r="R31" s="487"/>
      <c r="S31" s="487"/>
      <c r="T31" s="487"/>
      <c r="U31" s="487"/>
      <c r="V31" s="901"/>
      <c r="W31" s="902" t="s">
        <v>3</v>
      </c>
      <c r="X31" s="487"/>
      <c r="Y31" s="487"/>
      <c r="Z31" s="487"/>
      <c r="AA31" s="487"/>
      <c r="AB31" s="487"/>
      <c r="AC31" s="901"/>
      <c r="AD31" s="903" t="s">
        <v>4</v>
      </c>
      <c r="AE31" s="366"/>
      <c r="AF31" s="366"/>
      <c r="AG31" s="366"/>
      <c r="AH31" s="366"/>
      <c r="AI31" s="366"/>
      <c r="AJ31" s="366"/>
      <c r="AK31" s="845"/>
      <c r="AL31" s="846"/>
      <c r="AM31" s="846"/>
      <c r="AN31" s="846"/>
      <c r="AO31" s="846"/>
      <c r="AP31" s="846"/>
      <c r="AQ31" s="847"/>
      <c r="AR31" s="845"/>
      <c r="AS31" s="846"/>
      <c r="AT31" s="846"/>
      <c r="AU31" s="846"/>
      <c r="AV31" s="846"/>
      <c r="AW31" s="846"/>
      <c r="AX31" s="904"/>
      <c r="AY31" s="891" t="s">
        <v>412</v>
      </c>
      <c r="AZ31" s="892"/>
      <c r="BA31" s="892"/>
      <c r="BB31" s="892"/>
      <c r="BC31" s="892"/>
      <c r="BD31" s="892"/>
      <c r="BE31" s="892"/>
      <c r="BF31" s="892"/>
      <c r="BG31" s="892"/>
      <c r="BH31" s="892"/>
      <c r="BI31" s="892"/>
      <c r="BJ31" s="892"/>
      <c r="BK31" s="892"/>
      <c r="BL31" s="893"/>
    </row>
    <row r="32" spans="1:64" s="9" customFormat="1" ht="13.5" customHeight="1" thickBot="1">
      <c r="A32" s="13"/>
      <c r="B32" s="336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8"/>
      <c r="P32" s="560"/>
      <c r="Q32" s="561"/>
      <c r="R32" s="561"/>
      <c r="S32" s="561"/>
      <c r="T32" s="561"/>
      <c r="U32" s="561"/>
      <c r="V32" s="895"/>
      <c r="W32" s="896"/>
      <c r="X32" s="897"/>
      <c r="Y32" s="897"/>
      <c r="Z32" s="897"/>
      <c r="AA32" s="897"/>
      <c r="AB32" s="897"/>
      <c r="AC32" s="898"/>
      <c r="AD32" s="899"/>
      <c r="AE32" s="897"/>
      <c r="AF32" s="897"/>
      <c r="AG32" s="897"/>
      <c r="AH32" s="897"/>
      <c r="AI32" s="897"/>
      <c r="AJ32" s="898"/>
      <c r="AK32" s="880"/>
      <c r="AL32" s="881"/>
      <c r="AM32" s="881"/>
      <c r="AN32" s="881"/>
      <c r="AO32" s="881"/>
      <c r="AP32" s="881"/>
      <c r="AQ32" s="882"/>
      <c r="AR32" s="880"/>
      <c r="AS32" s="881"/>
      <c r="AT32" s="881"/>
      <c r="AU32" s="881"/>
      <c r="AV32" s="881"/>
      <c r="AW32" s="881"/>
      <c r="AX32" s="900"/>
      <c r="AY32" s="894"/>
      <c r="AZ32" s="445"/>
      <c r="BA32" s="445"/>
      <c r="BB32" s="445"/>
      <c r="BC32" s="445"/>
      <c r="BD32" s="445"/>
      <c r="BE32" s="445"/>
      <c r="BF32" s="445"/>
      <c r="BG32" s="445"/>
      <c r="BH32" s="445"/>
      <c r="BI32" s="445"/>
      <c r="BJ32" s="445"/>
      <c r="BK32" s="445"/>
      <c r="BL32" s="446"/>
    </row>
    <row r="33" spans="1:64" s="9" customFormat="1" ht="13.5" customHeight="1">
      <c r="A33" s="13"/>
      <c r="B33" s="213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7"/>
      <c r="Q33" s="216"/>
      <c r="R33" s="216"/>
      <c r="S33" s="216"/>
      <c r="T33" s="216"/>
      <c r="U33" s="216"/>
      <c r="V33" s="216"/>
      <c r="W33" s="217"/>
      <c r="X33" s="216"/>
      <c r="Y33" s="216"/>
      <c r="Z33" s="216"/>
      <c r="AA33" s="216"/>
      <c r="AB33" s="216"/>
      <c r="AC33" s="216"/>
      <c r="AD33" s="217"/>
      <c r="AE33" s="216"/>
      <c r="AF33" s="216"/>
      <c r="AG33" s="216"/>
      <c r="AH33" s="216"/>
      <c r="AI33" s="216"/>
      <c r="AJ33" s="216"/>
      <c r="AK33" s="217"/>
      <c r="AL33" s="216"/>
      <c r="AM33" s="216"/>
      <c r="AN33" s="216"/>
      <c r="AO33" s="216"/>
      <c r="AP33" s="216"/>
      <c r="AQ33" s="216"/>
      <c r="AR33" s="217"/>
      <c r="AS33" s="215"/>
      <c r="AT33" s="215"/>
      <c r="AU33" s="215"/>
      <c r="AV33" s="215"/>
      <c r="AW33" s="215"/>
      <c r="AX33" s="215"/>
      <c r="AY33" s="17"/>
    </row>
    <row r="34" spans="1:64" s="9" customFormat="1" ht="13.5" customHeight="1" thickBot="1">
      <c r="A34" s="45"/>
      <c r="B34" s="235" t="s">
        <v>423</v>
      </c>
      <c r="C34" s="235"/>
      <c r="D34" s="235"/>
      <c r="E34" s="235"/>
      <c r="F34" s="235"/>
      <c r="G34" s="237"/>
      <c r="H34" s="237"/>
      <c r="I34" s="237"/>
      <c r="J34" s="237"/>
      <c r="K34" s="237"/>
      <c r="L34" s="237"/>
      <c r="M34" s="237"/>
      <c r="N34" s="237"/>
      <c r="O34" s="237"/>
      <c r="P34" s="238"/>
      <c r="Q34" s="236"/>
      <c r="R34" s="236"/>
      <c r="S34" s="236"/>
      <c r="T34" s="236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6"/>
      <c r="AL34" s="236"/>
      <c r="AM34" s="236"/>
      <c r="AN34" s="236"/>
      <c r="AO34" s="236"/>
      <c r="AP34" s="236"/>
      <c r="AQ34" s="236"/>
      <c r="AR34" s="236"/>
      <c r="AS34" s="236"/>
      <c r="AT34" s="236"/>
      <c r="AU34" s="236"/>
      <c r="AV34" s="236"/>
      <c r="AW34" s="236"/>
      <c r="AX34" s="236"/>
      <c r="AY34" s="17"/>
    </row>
    <row r="35" spans="1:64" s="9" customFormat="1" ht="13.5" customHeight="1" thickBot="1">
      <c r="A35" s="13"/>
      <c r="B35" s="288" t="s">
        <v>35</v>
      </c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90"/>
      <c r="P35" s="318" t="s">
        <v>2</v>
      </c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746"/>
      <c r="AY35" s="289" t="s">
        <v>259</v>
      </c>
      <c r="AZ35" s="483"/>
      <c r="BA35" s="483"/>
      <c r="BB35" s="483"/>
      <c r="BC35" s="483"/>
      <c r="BD35" s="483"/>
      <c r="BE35" s="483"/>
      <c r="BF35" s="483"/>
      <c r="BG35" s="483"/>
      <c r="BH35" s="483"/>
      <c r="BI35" s="483"/>
      <c r="BJ35" s="483"/>
      <c r="BK35" s="483"/>
      <c r="BL35" s="782"/>
    </row>
    <row r="36" spans="1:64" s="9" customFormat="1" ht="13.5" customHeight="1" thickTop="1" thickBot="1">
      <c r="A36" s="13">
        <v>13</v>
      </c>
      <c r="B36" s="355" t="s">
        <v>422</v>
      </c>
      <c r="C36" s="356"/>
      <c r="D36" s="356"/>
      <c r="E36" s="356"/>
      <c r="F36" s="357"/>
      <c r="G36" s="558" t="s">
        <v>421</v>
      </c>
      <c r="H36" s="558"/>
      <c r="I36" s="558"/>
      <c r="J36" s="558"/>
      <c r="K36" s="558"/>
      <c r="L36" s="558"/>
      <c r="M36" s="558"/>
      <c r="N36" s="558"/>
      <c r="O36" s="905"/>
      <c r="P36" s="450"/>
      <c r="Q36" s="450"/>
      <c r="R36" s="450"/>
      <c r="S36" s="450"/>
      <c r="T36" s="450"/>
      <c r="U36" s="450"/>
      <c r="V36" s="450"/>
      <c r="W36" s="450"/>
      <c r="X36" s="450"/>
      <c r="Y36" s="450"/>
      <c r="Z36" s="450"/>
      <c r="AA36" s="450"/>
      <c r="AB36" s="450"/>
      <c r="AC36" s="450"/>
      <c r="AD36" s="450"/>
      <c r="AE36" s="450"/>
      <c r="AF36" s="450"/>
      <c r="AG36" s="450"/>
      <c r="AH36" s="450"/>
      <c r="AI36" s="450"/>
      <c r="AJ36" s="450"/>
      <c r="AK36" s="450"/>
      <c r="AL36" s="450"/>
      <c r="AM36" s="450"/>
      <c r="AN36" s="450"/>
      <c r="AO36" s="450"/>
      <c r="AP36" s="450"/>
      <c r="AQ36" s="450"/>
      <c r="AR36" s="450"/>
      <c r="AS36" s="450"/>
      <c r="AT36" s="450"/>
      <c r="AU36" s="450"/>
      <c r="AV36" s="450"/>
      <c r="AW36" s="450"/>
      <c r="AX36" s="547"/>
      <c r="AY36" s="906" t="s">
        <v>420</v>
      </c>
      <c r="AZ36" s="907"/>
      <c r="BA36" s="907"/>
      <c r="BB36" s="907"/>
      <c r="BC36" s="907"/>
      <c r="BD36" s="907"/>
      <c r="BE36" s="907"/>
      <c r="BF36" s="907"/>
      <c r="BG36" s="907"/>
      <c r="BH36" s="907"/>
      <c r="BI36" s="907"/>
      <c r="BJ36" s="907"/>
      <c r="BK36" s="907"/>
      <c r="BL36" s="908"/>
    </row>
    <row r="37" spans="1:64" s="9" customFormat="1" ht="13.5" customHeight="1">
      <c r="A37" s="13"/>
      <c r="B37" s="213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7"/>
      <c r="Q37" s="216"/>
      <c r="R37" s="216"/>
      <c r="S37" s="216"/>
      <c r="T37" s="216"/>
      <c r="U37" s="216"/>
      <c r="V37" s="216"/>
      <c r="W37" s="217"/>
      <c r="X37" s="216"/>
      <c r="Y37" s="216"/>
      <c r="Z37" s="216"/>
      <c r="AA37" s="216"/>
      <c r="AB37" s="216"/>
      <c r="AC37" s="216"/>
      <c r="AD37" s="217"/>
      <c r="AE37" s="216"/>
      <c r="AF37" s="216"/>
      <c r="AG37" s="216"/>
      <c r="AH37" s="216"/>
      <c r="AI37" s="216"/>
      <c r="AJ37" s="216"/>
      <c r="AK37" s="217"/>
      <c r="AL37" s="216"/>
      <c r="AM37" s="216"/>
      <c r="AN37" s="216"/>
      <c r="AO37" s="216"/>
      <c r="AP37" s="216"/>
      <c r="AQ37" s="216"/>
      <c r="AR37" s="217"/>
      <c r="AS37" s="215"/>
      <c r="AT37" s="215"/>
      <c r="AU37" s="215"/>
      <c r="AV37" s="215"/>
      <c r="AW37" s="215"/>
      <c r="AX37" s="215"/>
      <c r="AY37" s="17"/>
    </row>
    <row r="38" spans="1:64" s="9" customFormat="1" ht="13.5" customHeight="1">
      <c r="A38" s="45" t="s">
        <v>57</v>
      </c>
      <c r="C38" s="213"/>
      <c r="D38" s="213"/>
      <c r="E38" s="213"/>
      <c r="F38" s="213"/>
      <c r="G38" s="214"/>
      <c r="H38" s="214"/>
      <c r="I38" s="214"/>
      <c r="J38" s="214"/>
      <c r="K38" s="214"/>
      <c r="L38" s="214"/>
      <c r="M38" s="214"/>
      <c r="N38" s="214"/>
      <c r="O38" s="214"/>
      <c r="P38" s="217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17"/>
    </row>
    <row r="39" spans="1:64" s="9" customFormat="1" ht="13.5" customHeight="1" thickBot="1">
      <c r="A39" s="13"/>
      <c r="B39" s="12" t="s">
        <v>61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1"/>
      <c r="AP39" s="11"/>
      <c r="AQ39" s="11"/>
      <c r="AR39" s="11"/>
      <c r="AS39" s="10"/>
    </row>
    <row r="40" spans="1:64" s="9" customFormat="1" ht="13.5" customHeight="1" thickBot="1">
      <c r="A40" s="204" t="s">
        <v>390</v>
      </c>
      <c r="B40" s="288" t="s">
        <v>35</v>
      </c>
      <c r="C40" s="483"/>
      <c r="D40" s="483"/>
      <c r="E40" s="483"/>
      <c r="F40" s="483"/>
      <c r="G40" s="483"/>
      <c r="H40" s="483"/>
      <c r="I40" s="483"/>
      <c r="J40" s="483"/>
      <c r="K40" s="483"/>
      <c r="L40" s="483"/>
      <c r="M40" s="483"/>
      <c r="N40" s="483"/>
      <c r="O40" s="484"/>
      <c r="P40" s="349" t="s">
        <v>2</v>
      </c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9"/>
      <c r="AY40" s="478" t="s">
        <v>259</v>
      </c>
      <c r="AZ40" s="483"/>
      <c r="BA40" s="483"/>
      <c r="BB40" s="483"/>
      <c r="BC40" s="483"/>
      <c r="BD40" s="483"/>
      <c r="BE40" s="483"/>
      <c r="BF40" s="483"/>
      <c r="BG40" s="483"/>
      <c r="BH40" s="483"/>
      <c r="BI40" s="483"/>
      <c r="BJ40" s="483"/>
      <c r="BK40" s="483"/>
      <c r="BL40" s="782"/>
    </row>
    <row r="41" spans="1:64" s="9" customFormat="1" ht="13.5" customHeight="1" thickTop="1">
      <c r="A41" s="34">
        <v>14</v>
      </c>
      <c r="B41" s="333" t="s">
        <v>20</v>
      </c>
      <c r="C41" s="334"/>
      <c r="D41" s="334"/>
      <c r="E41" s="334"/>
      <c r="F41" s="351"/>
      <c r="G41" s="414" t="s">
        <v>0</v>
      </c>
      <c r="H41" s="415"/>
      <c r="I41" s="415"/>
      <c r="J41" s="415"/>
      <c r="K41" s="415"/>
      <c r="L41" s="415"/>
      <c r="M41" s="415"/>
      <c r="N41" s="415"/>
      <c r="O41" s="416"/>
      <c r="P41" s="486" t="s">
        <v>1</v>
      </c>
      <c r="Q41" s="487"/>
      <c r="R41" s="487"/>
      <c r="S41" s="487"/>
      <c r="T41" s="487"/>
      <c r="U41" s="487"/>
      <c r="V41" s="487"/>
      <c r="W41" s="366" t="s">
        <v>3</v>
      </c>
      <c r="X41" s="487"/>
      <c r="Y41" s="487"/>
      <c r="Z41" s="487"/>
      <c r="AA41" s="487"/>
      <c r="AB41" s="487"/>
      <c r="AC41" s="487"/>
      <c r="AD41" s="366" t="s">
        <v>4</v>
      </c>
      <c r="AE41" s="366"/>
      <c r="AF41" s="366"/>
      <c r="AG41" s="366"/>
      <c r="AH41" s="366"/>
      <c r="AI41" s="366"/>
      <c r="AJ41" s="366"/>
      <c r="AK41" s="845"/>
      <c r="AL41" s="846"/>
      <c r="AM41" s="846"/>
      <c r="AN41" s="846"/>
      <c r="AO41" s="846"/>
      <c r="AP41" s="846"/>
      <c r="AQ41" s="847"/>
      <c r="AR41" s="845"/>
      <c r="AS41" s="846"/>
      <c r="AT41" s="846"/>
      <c r="AU41" s="846"/>
      <c r="AV41" s="846"/>
      <c r="AW41" s="846"/>
      <c r="AX41" s="848"/>
      <c r="AY41" s="376" t="s">
        <v>330</v>
      </c>
      <c r="AZ41" s="377"/>
      <c r="BA41" s="377"/>
      <c r="BB41" s="377"/>
      <c r="BC41" s="377"/>
      <c r="BD41" s="377"/>
      <c r="BE41" s="377"/>
      <c r="BF41" s="377"/>
      <c r="BG41" s="377"/>
      <c r="BH41" s="378"/>
      <c r="BI41" s="378"/>
      <c r="BJ41" s="378"/>
      <c r="BK41" s="378"/>
      <c r="BL41" s="379"/>
    </row>
    <row r="42" spans="1:64" s="9" customFormat="1" ht="13.5" customHeight="1">
      <c r="A42" s="34"/>
      <c r="B42" s="352"/>
      <c r="C42" s="353"/>
      <c r="D42" s="353"/>
      <c r="E42" s="353"/>
      <c r="F42" s="354"/>
      <c r="G42" s="406"/>
      <c r="H42" s="407"/>
      <c r="I42" s="407"/>
      <c r="J42" s="407"/>
      <c r="K42" s="407"/>
      <c r="L42" s="407"/>
      <c r="M42" s="407"/>
      <c r="N42" s="407"/>
      <c r="O42" s="408"/>
      <c r="P42" s="729"/>
      <c r="Q42" s="730"/>
      <c r="R42" s="730"/>
      <c r="S42" s="730"/>
      <c r="T42" s="730"/>
      <c r="U42" s="730"/>
      <c r="V42" s="730"/>
      <c r="W42" s="363"/>
      <c r="X42" s="398"/>
      <c r="Y42" s="398"/>
      <c r="Z42" s="398"/>
      <c r="AA42" s="398"/>
      <c r="AB42" s="398"/>
      <c r="AC42" s="398"/>
      <c r="AD42" s="363"/>
      <c r="AE42" s="398"/>
      <c r="AF42" s="398"/>
      <c r="AG42" s="398"/>
      <c r="AH42" s="398"/>
      <c r="AI42" s="398"/>
      <c r="AJ42" s="398"/>
      <c r="AK42" s="830"/>
      <c r="AL42" s="831"/>
      <c r="AM42" s="831"/>
      <c r="AN42" s="831"/>
      <c r="AO42" s="831"/>
      <c r="AP42" s="831"/>
      <c r="AQ42" s="850"/>
      <c r="AR42" s="830"/>
      <c r="AS42" s="831"/>
      <c r="AT42" s="831"/>
      <c r="AU42" s="831"/>
      <c r="AV42" s="831"/>
      <c r="AW42" s="831"/>
      <c r="AX42" s="832"/>
      <c r="AY42" s="380"/>
      <c r="AZ42" s="381"/>
      <c r="BA42" s="381"/>
      <c r="BB42" s="381"/>
      <c r="BC42" s="381"/>
      <c r="BD42" s="381"/>
      <c r="BE42" s="381"/>
      <c r="BF42" s="381"/>
      <c r="BG42" s="381"/>
      <c r="BH42" s="382"/>
      <c r="BI42" s="382"/>
      <c r="BJ42" s="382"/>
      <c r="BK42" s="382"/>
      <c r="BL42" s="383"/>
    </row>
    <row r="43" spans="1:64" s="9" customFormat="1" ht="25.5" customHeight="1">
      <c r="A43" s="34">
        <v>15</v>
      </c>
      <c r="B43" s="352"/>
      <c r="C43" s="353"/>
      <c r="D43" s="353"/>
      <c r="E43" s="353"/>
      <c r="F43" s="354"/>
      <c r="G43" s="400" t="s">
        <v>22</v>
      </c>
      <c r="H43" s="401"/>
      <c r="I43" s="401"/>
      <c r="J43" s="401"/>
      <c r="K43" s="401"/>
      <c r="L43" s="401"/>
      <c r="M43" s="401"/>
      <c r="N43" s="401"/>
      <c r="O43" s="402"/>
      <c r="P43" s="510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  <c r="AG43" s="511"/>
      <c r="AH43" s="511"/>
      <c r="AI43" s="511"/>
      <c r="AJ43" s="511"/>
      <c r="AK43" s="511"/>
      <c r="AL43" s="511"/>
      <c r="AM43" s="511"/>
      <c r="AN43" s="511"/>
      <c r="AO43" s="511"/>
      <c r="AP43" s="511"/>
      <c r="AQ43" s="511"/>
      <c r="AR43" s="511"/>
      <c r="AS43" s="511"/>
      <c r="AT43" s="511"/>
      <c r="AU43" s="511"/>
      <c r="AV43" s="511"/>
      <c r="AW43" s="511"/>
      <c r="AX43" s="511"/>
      <c r="AY43" s="372" t="s">
        <v>331</v>
      </c>
      <c r="AZ43" s="373"/>
      <c r="BA43" s="373"/>
      <c r="BB43" s="373"/>
      <c r="BC43" s="373"/>
      <c r="BD43" s="373"/>
      <c r="BE43" s="373"/>
      <c r="BF43" s="373"/>
      <c r="BG43" s="373"/>
      <c r="BH43" s="374"/>
      <c r="BI43" s="374"/>
      <c r="BJ43" s="374"/>
      <c r="BK43" s="374"/>
      <c r="BL43" s="375"/>
    </row>
    <row r="44" spans="1:64" s="9" customFormat="1" ht="25.5" customHeight="1">
      <c r="A44" s="34">
        <v>16</v>
      </c>
      <c r="B44" s="209"/>
      <c r="C44" s="210"/>
      <c r="D44" s="210"/>
      <c r="E44" s="210"/>
      <c r="F44" s="211"/>
      <c r="G44" s="420" t="s">
        <v>19</v>
      </c>
      <c r="H44" s="421"/>
      <c r="I44" s="421"/>
      <c r="J44" s="421"/>
      <c r="K44" s="421"/>
      <c r="L44" s="421"/>
      <c r="M44" s="421"/>
      <c r="N44" s="421"/>
      <c r="O44" s="422"/>
      <c r="P44" s="423"/>
      <c r="Q44" s="424"/>
      <c r="R44" s="424"/>
      <c r="S44" s="424"/>
      <c r="T44" s="424"/>
      <c r="U44" s="424"/>
      <c r="V44" s="424"/>
      <c r="W44" s="424"/>
      <c r="X44" s="424"/>
      <c r="Y44" s="424"/>
      <c r="Z44" s="424"/>
      <c r="AA44" s="424"/>
      <c r="AB44" s="424"/>
      <c r="AC44" s="424"/>
      <c r="AD44" s="424"/>
      <c r="AE44" s="424"/>
      <c r="AF44" s="424"/>
      <c r="AG44" s="424"/>
      <c r="AH44" s="424"/>
      <c r="AI44" s="424"/>
      <c r="AJ44" s="424"/>
      <c r="AK44" s="424"/>
      <c r="AL44" s="424"/>
      <c r="AM44" s="424"/>
      <c r="AN44" s="424"/>
      <c r="AO44" s="424"/>
      <c r="AP44" s="424"/>
      <c r="AQ44" s="424"/>
      <c r="AR44" s="424"/>
      <c r="AS44" s="424"/>
      <c r="AT44" s="424"/>
      <c r="AU44" s="424"/>
      <c r="AV44" s="424"/>
      <c r="AW44" s="424"/>
      <c r="AX44" s="425"/>
      <c r="AY44" s="426" t="s">
        <v>327</v>
      </c>
      <c r="AZ44" s="427"/>
      <c r="BA44" s="427"/>
      <c r="BB44" s="427"/>
      <c r="BC44" s="427"/>
      <c r="BD44" s="427"/>
      <c r="BE44" s="427"/>
      <c r="BF44" s="427"/>
      <c r="BG44" s="427"/>
      <c r="BH44" s="428"/>
      <c r="BI44" s="428"/>
      <c r="BJ44" s="428"/>
      <c r="BK44" s="428"/>
      <c r="BL44" s="429"/>
    </row>
    <row r="45" spans="1:64" s="9" customFormat="1" ht="26.25" customHeight="1" thickBot="1">
      <c r="A45" s="34">
        <v>17</v>
      </c>
      <c r="B45" s="207"/>
      <c r="C45" s="208"/>
      <c r="D45" s="208"/>
      <c r="E45" s="208"/>
      <c r="F45" s="212"/>
      <c r="G45" s="285" t="s">
        <v>328</v>
      </c>
      <c r="H45" s="286"/>
      <c r="I45" s="286"/>
      <c r="J45" s="286"/>
      <c r="K45" s="286"/>
      <c r="L45" s="286"/>
      <c r="M45" s="286"/>
      <c r="N45" s="286"/>
      <c r="O45" s="287"/>
      <c r="P45" s="390"/>
      <c r="Q45" s="391"/>
      <c r="R45" s="391"/>
      <c r="S45" s="391"/>
      <c r="T45" s="391"/>
      <c r="U45" s="391"/>
      <c r="V45" s="391"/>
      <c r="W45" s="391"/>
      <c r="X45" s="391"/>
      <c r="Y45" s="391"/>
      <c r="Z45" s="391"/>
      <c r="AA45" s="391"/>
      <c r="AB45" s="391"/>
      <c r="AC45" s="391"/>
      <c r="AD45" s="391"/>
      <c r="AE45" s="391"/>
      <c r="AF45" s="391"/>
      <c r="AG45" s="391"/>
      <c r="AH45" s="391"/>
      <c r="AI45" s="391"/>
      <c r="AJ45" s="391"/>
      <c r="AK45" s="391"/>
      <c r="AL45" s="391"/>
      <c r="AM45" s="391"/>
      <c r="AN45" s="391"/>
      <c r="AO45" s="391"/>
      <c r="AP45" s="391"/>
      <c r="AQ45" s="391"/>
      <c r="AR45" s="391"/>
      <c r="AS45" s="391"/>
      <c r="AT45" s="391"/>
      <c r="AU45" s="391"/>
      <c r="AV45" s="391"/>
      <c r="AW45" s="391"/>
      <c r="AX45" s="391"/>
      <c r="AY45" s="430" t="s">
        <v>380</v>
      </c>
      <c r="AZ45" s="431"/>
      <c r="BA45" s="431"/>
      <c r="BB45" s="431"/>
      <c r="BC45" s="431"/>
      <c r="BD45" s="431"/>
      <c r="BE45" s="431"/>
      <c r="BF45" s="431"/>
      <c r="BG45" s="431"/>
      <c r="BH45" s="432"/>
      <c r="BI45" s="432"/>
      <c r="BJ45" s="432"/>
      <c r="BK45" s="432"/>
      <c r="BL45" s="433"/>
    </row>
    <row r="46" spans="1:64" s="9" customFormat="1" ht="13.5" customHeight="1" thickBot="1">
      <c r="A46" s="13"/>
      <c r="B46" s="213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7"/>
      <c r="Q46" s="216"/>
      <c r="R46" s="216"/>
      <c r="S46" s="216"/>
      <c r="T46" s="216"/>
      <c r="U46" s="216"/>
      <c r="V46" s="216"/>
      <c r="W46" s="217"/>
      <c r="X46" s="216"/>
      <c r="Y46" s="216"/>
      <c r="Z46" s="216"/>
      <c r="AA46" s="216"/>
      <c r="AB46" s="216"/>
      <c r="AC46" s="216"/>
      <c r="AD46" s="217"/>
      <c r="AE46" s="216"/>
      <c r="AF46" s="216"/>
      <c r="AG46" s="216"/>
      <c r="AH46" s="216"/>
      <c r="AI46" s="216"/>
      <c r="AJ46" s="216"/>
      <c r="AK46" s="217"/>
      <c r="AL46" s="216"/>
      <c r="AM46" s="216"/>
      <c r="AN46" s="216"/>
      <c r="AO46" s="216"/>
      <c r="AP46" s="216"/>
      <c r="AQ46" s="216"/>
      <c r="AR46" s="217"/>
      <c r="AS46" s="215"/>
      <c r="AT46" s="215"/>
      <c r="AU46" s="215"/>
      <c r="AV46" s="215"/>
      <c r="AW46" s="215"/>
      <c r="AX46" s="215"/>
      <c r="AY46" s="17"/>
    </row>
    <row r="47" spans="1:64" s="9" customFormat="1" ht="13.5" customHeight="1">
      <c r="A47" s="34">
        <v>18</v>
      </c>
      <c r="B47" s="368" t="s">
        <v>21</v>
      </c>
      <c r="C47" s="369"/>
      <c r="D47" s="369"/>
      <c r="E47" s="369"/>
      <c r="F47" s="370"/>
      <c r="G47" s="747" t="s">
        <v>0</v>
      </c>
      <c r="H47" s="404"/>
      <c r="I47" s="404"/>
      <c r="J47" s="404"/>
      <c r="K47" s="404"/>
      <c r="L47" s="404"/>
      <c r="M47" s="404"/>
      <c r="N47" s="404"/>
      <c r="O47" s="405"/>
      <c r="P47" s="456" t="s">
        <v>1</v>
      </c>
      <c r="Q47" s="457"/>
      <c r="R47" s="457"/>
      <c r="S47" s="457"/>
      <c r="T47" s="457"/>
      <c r="U47" s="457"/>
      <c r="V47" s="457"/>
      <c r="W47" s="412" t="s">
        <v>3</v>
      </c>
      <c r="X47" s="457"/>
      <c r="Y47" s="457"/>
      <c r="Z47" s="457"/>
      <c r="AA47" s="457"/>
      <c r="AB47" s="457"/>
      <c r="AC47" s="457"/>
      <c r="AD47" s="412" t="s">
        <v>4</v>
      </c>
      <c r="AE47" s="412"/>
      <c r="AF47" s="412"/>
      <c r="AG47" s="412"/>
      <c r="AH47" s="412"/>
      <c r="AI47" s="412"/>
      <c r="AJ47" s="412"/>
      <c r="AK47" s="884"/>
      <c r="AL47" s="885"/>
      <c r="AM47" s="885"/>
      <c r="AN47" s="885"/>
      <c r="AO47" s="885"/>
      <c r="AP47" s="885"/>
      <c r="AQ47" s="886"/>
      <c r="AR47" s="884"/>
      <c r="AS47" s="885"/>
      <c r="AT47" s="885"/>
      <c r="AU47" s="885"/>
      <c r="AV47" s="885"/>
      <c r="AW47" s="885"/>
      <c r="AX47" s="887"/>
      <c r="AY47" s="786" t="s">
        <v>335</v>
      </c>
      <c r="AZ47" s="787"/>
      <c r="BA47" s="787"/>
      <c r="BB47" s="787"/>
      <c r="BC47" s="787"/>
      <c r="BD47" s="787"/>
      <c r="BE47" s="787"/>
      <c r="BF47" s="787"/>
      <c r="BG47" s="787"/>
      <c r="BH47" s="788"/>
      <c r="BI47" s="788"/>
      <c r="BJ47" s="788"/>
      <c r="BK47" s="788"/>
      <c r="BL47" s="789"/>
    </row>
    <row r="48" spans="1:64" s="9" customFormat="1" ht="13.5" customHeight="1">
      <c r="A48" s="34"/>
      <c r="B48" s="352"/>
      <c r="C48" s="353"/>
      <c r="D48" s="353"/>
      <c r="E48" s="353"/>
      <c r="F48" s="354"/>
      <c r="G48" s="888"/>
      <c r="H48" s="889"/>
      <c r="I48" s="889"/>
      <c r="J48" s="889"/>
      <c r="K48" s="889"/>
      <c r="L48" s="889"/>
      <c r="M48" s="889"/>
      <c r="N48" s="889"/>
      <c r="O48" s="890"/>
      <c r="P48" s="729"/>
      <c r="Q48" s="730"/>
      <c r="R48" s="730"/>
      <c r="S48" s="730"/>
      <c r="T48" s="730"/>
      <c r="U48" s="730"/>
      <c r="V48" s="730"/>
      <c r="W48" s="363"/>
      <c r="X48" s="398"/>
      <c r="Y48" s="398"/>
      <c r="Z48" s="398"/>
      <c r="AA48" s="398"/>
      <c r="AB48" s="398"/>
      <c r="AC48" s="398"/>
      <c r="AD48" s="363"/>
      <c r="AE48" s="398"/>
      <c r="AF48" s="398"/>
      <c r="AG48" s="398"/>
      <c r="AH48" s="398"/>
      <c r="AI48" s="398"/>
      <c r="AJ48" s="398"/>
      <c r="AK48" s="830"/>
      <c r="AL48" s="831"/>
      <c r="AM48" s="831"/>
      <c r="AN48" s="831"/>
      <c r="AO48" s="831"/>
      <c r="AP48" s="831"/>
      <c r="AQ48" s="850"/>
      <c r="AR48" s="830"/>
      <c r="AS48" s="831"/>
      <c r="AT48" s="831"/>
      <c r="AU48" s="831"/>
      <c r="AV48" s="831"/>
      <c r="AW48" s="831"/>
      <c r="AX48" s="832"/>
      <c r="AY48" s="372"/>
      <c r="AZ48" s="373"/>
      <c r="BA48" s="373"/>
      <c r="BB48" s="373"/>
      <c r="BC48" s="373"/>
      <c r="BD48" s="373"/>
      <c r="BE48" s="373"/>
      <c r="BF48" s="373"/>
      <c r="BG48" s="373"/>
      <c r="BH48" s="374"/>
      <c r="BI48" s="374"/>
      <c r="BJ48" s="374"/>
      <c r="BK48" s="374"/>
      <c r="BL48" s="375"/>
    </row>
    <row r="49" spans="1:64" s="9" customFormat="1" ht="25.5" customHeight="1">
      <c r="A49" s="34">
        <v>19</v>
      </c>
      <c r="B49" s="352"/>
      <c r="C49" s="353"/>
      <c r="D49" s="353"/>
      <c r="E49" s="353"/>
      <c r="F49" s="354"/>
      <c r="G49" s="739" t="s">
        <v>22</v>
      </c>
      <c r="H49" s="740"/>
      <c r="I49" s="740"/>
      <c r="J49" s="740"/>
      <c r="K49" s="740"/>
      <c r="L49" s="740"/>
      <c r="M49" s="740"/>
      <c r="N49" s="740"/>
      <c r="O49" s="741"/>
      <c r="P49" s="510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  <c r="AG49" s="511"/>
      <c r="AH49" s="511"/>
      <c r="AI49" s="511"/>
      <c r="AJ49" s="511"/>
      <c r="AK49" s="511"/>
      <c r="AL49" s="511"/>
      <c r="AM49" s="511"/>
      <c r="AN49" s="511"/>
      <c r="AO49" s="511"/>
      <c r="AP49" s="511"/>
      <c r="AQ49" s="511"/>
      <c r="AR49" s="511"/>
      <c r="AS49" s="511"/>
      <c r="AT49" s="511"/>
      <c r="AU49" s="511"/>
      <c r="AV49" s="511"/>
      <c r="AW49" s="511"/>
      <c r="AX49" s="511"/>
      <c r="AY49" s="372" t="s">
        <v>334</v>
      </c>
      <c r="AZ49" s="373"/>
      <c r="BA49" s="373"/>
      <c r="BB49" s="373"/>
      <c r="BC49" s="373"/>
      <c r="BD49" s="373"/>
      <c r="BE49" s="373"/>
      <c r="BF49" s="373"/>
      <c r="BG49" s="373"/>
      <c r="BH49" s="374"/>
      <c r="BI49" s="374"/>
      <c r="BJ49" s="374"/>
      <c r="BK49" s="374"/>
      <c r="BL49" s="375"/>
    </row>
    <row r="50" spans="1:64" s="9" customFormat="1" ht="25.5" customHeight="1">
      <c r="A50" s="34">
        <v>20</v>
      </c>
      <c r="B50" s="352"/>
      <c r="C50" s="353"/>
      <c r="D50" s="353"/>
      <c r="E50" s="353"/>
      <c r="F50" s="354"/>
      <c r="G50" s="748" t="s">
        <v>19</v>
      </c>
      <c r="H50" s="749"/>
      <c r="I50" s="749"/>
      <c r="J50" s="749"/>
      <c r="K50" s="749"/>
      <c r="L50" s="749"/>
      <c r="M50" s="749"/>
      <c r="N50" s="749"/>
      <c r="O50" s="750"/>
      <c r="P50" s="423"/>
      <c r="Q50" s="424"/>
      <c r="R50" s="424"/>
      <c r="S50" s="424"/>
      <c r="T50" s="424"/>
      <c r="U50" s="424"/>
      <c r="V50" s="424"/>
      <c r="W50" s="424"/>
      <c r="X50" s="424"/>
      <c r="Y50" s="424"/>
      <c r="Z50" s="424"/>
      <c r="AA50" s="424"/>
      <c r="AB50" s="424"/>
      <c r="AC50" s="424"/>
      <c r="AD50" s="424"/>
      <c r="AE50" s="424"/>
      <c r="AF50" s="424"/>
      <c r="AG50" s="424"/>
      <c r="AH50" s="424"/>
      <c r="AI50" s="424"/>
      <c r="AJ50" s="424"/>
      <c r="AK50" s="424"/>
      <c r="AL50" s="424"/>
      <c r="AM50" s="424"/>
      <c r="AN50" s="424"/>
      <c r="AO50" s="424"/>
      <c r="AP50" s="424"/>
      <c r="AQ50" s="424"/>
      <c r="AR50" s="424"/>
      <c r="AS50" s="424"/>
      <c r="AT50" s="424"/>
      <c r="AU50" s="424"/>
      <c r="AV50" s="424"/>
      <c r="AW50" s="424"/>
      <c r="AX50" s="424"/>
      <c r="AY50" s="791" t="s">
        <v>332</v>
      </c>
      <c r="AZ50" s="792"/>
      <c r="BA50" s="792"/>
      <c r="BB50" s="792"/>
      <c r="BC50" s="792"/>
      <c r="BD50" s="792"/>
      <c r="BE50" s="792"/>
      <c r="BF50" s="792"/>
      <c r="BG50" s="792"/>
      <c r="BH50" s="374"/>
      <c r="BI50" s="374"/>
      <c r="BJ50" s="374"/>
      <c r="BK50" s="374"/>
      <c r="BL50" s="375"/>
    </row>
    <row r="51" spans="1:64" s="9" customFormat="1" ht="26.25" customHeight="1" thickBot="1">
      <c r="A51" s="34">
        <v>21</v>
      </c>
      <c r="B51" s="336"/>
      <c r="C51" s="337"/>
      <c r="D51" s="337"/>
      <c r="E51" s="337"/>
      <c r="F51" s="371"/>
      <c r="G51" s="285" t="s">
        <v>328</v>
      </c>
      <c r="H51" s="286"/>
      <c r="I51" s="286"/>
      <c r="J51" s="286"/>
      <c r="K51" s="286"/>
      <c r="L51" s="286"/>
      <c r="M51" s="286"/>
      <c r="N51" s="286"/>
      <c r="O51" s="287"/>
      <c r="P51" s="390"/>
      <c r="Q51" s="391"/>
      <c r="R51" s="391"/>
      <c r="S51" s="391"/>
      <c r="T51" s="391"/>
      <c r="U51" s="391"/>
      <c r="V51" s="391"/>
      <c r="W51" s="391"/>
      <c r="X51" s="391"/>
      <c r="Y51" s="391"/>
      <c r="Z51" s="391"/>
      <c r="AA51" s="391"/>
      <c r="AB51" s="391"/>
      <c r="AC51" s="391"/>
      <c r="AD51" s="391"/>
      <c r="AE51" s="391"/>
      <c r="AF51" s="391"/>
      <c r="AG51" s="391"/>
      <c r="AH51" s="391"/>
      <c r="AI51" s="391"/>
      <c r="AJ51" s="391"/>
      <c r="AK51" s="391"/>
      <c r="AL51" s="391"/>
      <c r="AM51" s="391"/>
      <c r="AN51" s="391"/>
      <c r="AO51" s="391"/>
      <c r="AP51" s="391"/>
      <c r="AQ51" s="391"/>
      <c r="AR51" s="391"/>
      <c r="AS51" s="391"/>
      <c r="AT51" s="391"/>
      <c r="AU51" s="391"/>
      <c r="AV51" s="391"/>
      <c r="AW51" s="391"/>
      <c r="AX51" s="391"/>
      <c r="AY51" s="430" t="s">
        <v>333</v>
      </c>
      <c r="AZ51" s="431"/>
      <c r="BA51" s="431"/>
      <c r="BB51" s="431"/>
      <c r="BC51" s="431"/>
      <c r="BD51" s="431"/>
      <c r="BE51" s="431"/>
      <c r="BF51" s="431"/>
      <c r="BG51" s="431"/>
      <c r="BH51" s="432"/>
      <c r="BI51" s="432"/>
      <c r="BJ51" s="432"/>
      <c r="BK51" s="432"/>
      <c r="BL51" s="433"/>
    </row>
    <row r="52" spans="1:64" s="9" customFormat="1" ht="13.5" customHeight="1" thickBot="1">
      <c r="A52" s="13"/>
      <c r="B52" s="213"/>
      <c r="C52" s="213"/>
      <c r="D52" s="213"/>
      <c r="E52" s="213"/>
      <c r="F52" s="213"/>
      <c r="G52" s="28"/>
      <c r="H52" s="28"/>
      <c r="I52" s="28"/>
      <c r="J52" s="28"/>
      <c r="K52" s="28"/>
      <c r="L52" s="28"/>
      <c r="M52" s="28"/>
      <c r="N52" s="28"/>
      <c r="O52" s="28"/>
      <c r="P52" s="217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</row>
    <row r="53" spans="1:64" s="9" customFormat="1" ht="13.5" customHeight="1">
      <c r="A53" s="34">
        <v>22</v>
      </c>
      <c r="B53" s="368" t="str">
        <f>"ポートグループ「"&amp;P43&amp;"」、「"&amp;P49&amp;"」に割り当てるLANポート"</f>
        <v>ポートグループ「」、「」に割り当てるLANポート</v>
      </c>
      <c r="C53" s="369"/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454"/>
      <c r="P53" s="456" t="s">
        <v>1</v>
      </c>
      <c r="Q53" s="457"/>
      <c r="R53" s="457"/>
      <c r="S53" s="457"/>
      <c r="T53" s="457"/>
      <c r="U53" s="457"/>
      <c r="V53" s="457"/>
      <c r="W53" s="412" t="s">
        <v>3</v>
      </c>
      <c r="X53" s="457"/>
      <c r="Y53" s="457"/>
      <c r="Z53" s="457"/>
      <c r="AA53" s="457"/>
      <c r="AB53" s="457"/>
      <c r="AC53" s="457"/>
      <c r="AD53" s="412" t="s">
        <v>4</v>
      </c>
      <c r="AE53" s="412"/>
      <c r="AF53" s="412"/>
      <c r="AG53" s="412"/>
      <c r="AH53" s="412"/>
      <c r="AI53" s="412"/>
      <c r="AJ53" s="412"/>
      <c r="AK53" s="884"/>
      <c r="AL53" s="885"/>
      <c r="AM53" s="885"/>
      <c r="AN53" s="885"/>
      <c r="AO53" s="885"/>
      <c r="AP53" s="885"/>
      <c r="AQ53" s="886"/>
      <c r="AR53" s="884"/>
      <c r="AS53" s="885"/>
      <c r="AT53" s="885"/>
      <c r="AU53" s="885"/>
      <c r="AV53" s="885"/>
      <c r="AW53" s="885"/>
      <c r="AX53" s="887"/>
      <c r="AY53" s="438" t="s">
        <v>381</v>
      </c>
      <c r="AZ53" s="439"/>
      <c r="BA53" s="439"/>
      <c r="BB53" s="439"/>
      <c r="BC53" s="439"/>
      <c r="BD53" s="439"/>
      <c r="BE53" s="439"/>
      <c r="BF53" s="439"/>
      <c r="BG53" s="439"/>
      <c r="BH53" s="439"/>
      <c r="BI53" s="439"/>
      <c r="BJ53" s="439"/>
      <c r="BK53" s="439"/>
      <c r="BL53" s="440"/>
    </row>
    <row r="54" spans="1:64" s="9" customFormat="1" ht="13.5" customHeight="1" thickBot="1">
      <c r="A54" s="13"/>
      <c r="B54" s="336"/>
      <c r="C54" s="337"/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8"/>
      <c r="P54" s="851"/>
      <c r="Q54" s="852"/>
      <c r="R54" s="852"/>
      <c r="S54" s="852"/>
      <c r="T54" s="852"/>
      <c r="U54" s="852"/>
      <c r="V54" s="852"/>
      <c r="W54" s="562"/>
      <c r="X54" s="561"/>
      <c r="Y54" s="561"/>
      <c r="Z54" s="561"/>
      <c r="AA54" s="561"/>
      <c r="AB54" s="561"/>
      <c r="AC54" s="561"/>
      <c r="AD54" s="562"/>
      <c r="AE54" s="561"/>
      <c r="AF54" s="561"/>
      <c r="AG54" s="561"/>
      <c r="AH54" s="561"/>
      <c r="AI54" s="561"/>
      <c r="AJ54" s="561"/>
      <c r="AK54" s="880"/>
      <c r="AL54" s="881"/>
      <c r="AM54" s="881"/>
      <c r="AN54" s="881"/>
      <c r="AO54" s="881"/>
      <c r="AP54" s="881"/>
      <c r="AQ54" s="882"/>
      <c r="AR54" s="880"/>
      <c r="AS54" s="881"/>
      <c r="AT54" s="881"/>
      <c r="AU54" s="881"/>
      <c r="AV54" s="881"/>
      <c r="AW54" s="881"/>
      <c r="AX54" s="883"/>
      <c r="AY54" s="444"/>
      <c r="AZ54" s="445"/>
      <c r="BA54" s="445"/>
      <c r="BB54" s="445"/>
      <c r="BC54" s="445"/>
      <c r="BD54" s="445"/>
      <c r="BE54" s="445"/>
      <c r="BF54" s="445"/>
      <c r="BG54" s="445"/>
      <c r="BH54" s="445"/>
      <c r="BI54" s="445"/>
      <c r="BJ54" s="445"/>
      <c r="BK54" s="445"/>
      <c r="BL54" s="446"/>
    </row>
    <row r="55" spans="1:64" s="9" customFormat="1" ht="13.5" customHeight="1">
      <c r="A55" s="13"/>
      <c r="B55" s="213"/>
      <c r="C55" s="213"/>
      <c r="D55" s="213"/>
      <c r="E55" s="213"/>
      <c r="F55" s="213"/>
      <c r="G55" s="214"/>
      <c r="H55" s="214"/>
      <c r="I55" s="214"/>
      <c r="J55" s="214"/>
      <c r="K55" s="214"/>
      <c r="L55" s="214"/>
      <c r="M55" s="214"/>
      <c r="N55" s="214"/>
      <c r="O55" s="214"/>
      <c r="P55" s="217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17"/>
    </row>
    <row r="56" spans="1:64" s="9" customFormat="1" ht="13.5" customHeight="1">
      <c r="A56" s="47" t="s">
        <v>28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12"/>
      <c r="Q56" s="12"/>
      <c r="R56" s="12"/>
      <c r="S56" s="12"/>
      <c r="T56" s="12"/>
      <c r="U56" s="12"/>
      <c r="V56" s="12"/>
      <c r="W56" s="12"/>
      <c r="X56" s="12"/>
      <c r="Y56" s="115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64" s="9" customFormat="1" ht="13.5" customHeight="1" thickBot="1">
      <c r="A57" s="13"/>
      <c r="B57" s="14" t="s">
        <v>29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12"/>
      <c r="Q57" s="12"/>
      <c r="R57" s="12"/>
      <c r="S57" s="12"/>
      <c r="T57" s="12"/>
      <c r="U57" s="12"/>
      <c r="V57" s="12"/>
      <c r="W57" s="12"/>
      <c r="X57" s="12"/>
      <c r="Y57" s="115"/>
      <c r="Z57" s="199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64" s="9" customFormat="1" ht="13.5" customHeight="1" thickBot="1">
      <c r="A58" s="204" t="s">
        <v>390</v>
      </c>
      <c r="B58" s="288" t="s">
        <v>35</v>
      </c>
      <c r="C58" s="289"/>
      <c r="D58" s="289"/>
      <c r="E58" s="289"/>
      <c r="F58" s="289"/>
      <c r="G58" s="289"/>
      <c r="H58" s="289"/>
      <c r="I58" s="289"/>
      <c r="J58" s="289"/>
      <c r="K58" s="289"/>
      <c r="L58" s="289"/>
      <c r="M58" s="289"/>
      <c r="N58" s="289"/>
      <c r="O58" s="290"/>
      <c r="P58" s="794" t="s">
        <v>2</v>
      </c>
      <c r="Q58" s="795"/>
      <c r="R58" s="795"/>
      <c r="S58" s="795"/>
      <c r="T58" s="795"/>
      <c r="U58" s="795"/>
      <c r="V58" s="795"/>
      <c r="W58" s="795"/>
      <c r="X58" s="795"/>
      <c r="Y58" s="795"/>
      <c r="Z58" s="795"/>
      <c r="AA58" s="795"/>
      <c r="AB58" s="795"/>
      <c r="AC58" s="795"/>
      <c r="AD58" s="795"/>
      <c r="AE58" s="795"/>
      <c r="AF58" s="795"/>
      <c r="AG58" s="795"/>
      <c r="AH58" s="795"/>
      <c r="AI58" s="795"/>
      <c r="AJ58" s="795"/>
      <c r="AK58" s="795"/>
      <c r="AL58" s="795"/>
      <c r="AM58" s="795"/>
      <c r="AN58" s="795"/>
      <c r="AO58" s="795"/>
      <c r="AP58" s="795"/>
      <c r="AQ58" s="795"/>
      <c r="AR58" s="795"/>
      <c r="AS58" s="795"/>
      <c r="AT58" s="795"/>
      <c r="AU58" s="795"/>
      <c r="AV58" s="795"/>
      <c r="AW58" s="795"/>
      <c r="AX58" s="796"/>
      <c r="AY58" s="269" t="s">
        <v>259</v>
      </c>
      <c r="AZ58" s="270"/>
      <c r="BA58" s="270"/>
      <c r="BB58" s="270"/>
      <c r="BC58" s="270"/>
      <c r="BD58" s="270"/>
      <c r="BE58" s="270"/>
      <c r="BF58" s="270"/>
      <c r="BG58" s="270"/>
      <c r="BH58" s="270"/>
      <c r="BI58" s="270"/>
      <c r="BJ58" s="270"/>
      <c r="BK58" s="270"/>
      <c r="BL58" s="271"/>
    </row>
    <row r="59" spans="1:64" s="9" customFormat="1" ht="27.75" customHeight="1" thickTop="1">
      <c r="A59" s="34">
        <v>23</v>
      </c>
      <c r="B59" s="278" t="s">
        <v>30</v>
      </c>
      <c r="C59" s="279"/>
      <c r="D59" s="279"/>
      <c r="E59" s="279"/>
      <c r="F59" s="821"/>
      <c r="G59" s="295" t="s">
        <v>26</v>
      </c>
      <c r="H59" s="296"/>
      <c r="I59" s="296"/>
      <c r="J59" s="296"/>
      <c r="K59" s="296"/>
      <c r="L59" s="296"/>
      <c r="M59" s="296"/>
      <c r="N59" s="296"/>
      <c r="O59" s="297"/>
      <c r="P59" s="301"/>
      <c r="Q59" s="302"/>
      <c r="R59" s="302"/>
      <c r="S59" s="302"/>
      <c r="T59" s="302"/>
      <c r="U59" s="302"/>
      <c r="V59" s="302"/>
      <c r="W59" s="302"/>
      <c r="X59" s="302"/>
      <c r="Y59" s="302"/>
      <c r="Z59" s="302"/>
      <c r="AA59" s="302"/>
      <c r="AB59" s="302"/>
      <c r="AC59" s="302"/>
      <c r="AD59" s="302"/>
      <c r="AE59" s="302"/>
      <c r="AF59" s="302"/>
      <c r="AG59" s="302"/>
      <c r="AH59" s="302"/>
      <c r="AI59" s="302"/>
      <c r="AJ59" s="302"/>
      <c r="AK59" s="302"/>
      <c r="AL59" s="302"/>
      <c r="AM59" s="302"/>
      <c r="AN59" s="302"/>
      <c r="AO59" s="302"/>
      <c r="AP59" s="302"/>
      <c r="AQ59" s="302"/>
      <c r="AR59" s="302"/>
      <c r="AS59" s="302"/>
      <c r="AT59" s="302"/>
      <c r="AU59" s="302"/>
      <c r="AV59" s="302"/>
      <c r="AW59" s="302"/>
      <c r="AX59" s="522"/>
      <c r="AY59" s="272" t="s">
        <v>382</v>
      </c>
      <c r="AZ59" s="273"/>
      <c r="BA59" s="273"/>
      <c r="BB59" s="273"/>
      <c r="BC59" s="273"/>
      <c r="BD59" s="273"/>
      <c r="BE59" s="273"/>
      <c r="BF59" s="273"/>
      <c r="BG59" s="273"/>
      <c r="BH59" s="273"/>
      <c r="BI59" s="273"/>
      <c r="BJ59" s="273"/>
      <c r="BK59" s="273"/>
      <c r="BL59" s="274"/>
    </row>
    <row r="60" spans="1:64" s="9" customFormat="1" ht="13.5" customHeight="1" thickBot="1">
      <c r="A60" s="34">
        <v>24</v>
      </c>
      <c r="B60" s="822"/>
      <c r="C60" s="823"/>
      <c r="D60" s="823"/>
      <c r="E60" s="823"/>
      <c r="F60" s="824"/>
      <c r="G60" s="298" t="s">
        <v>0</v>
      </c>
      <c r="H60" s="299"/>
      <c r="I60" s="299"/>
      <c r="J60" s="299"/>
      <c r="K60" s="299"/>
      <c r="L60" s="299"/>
      <c r="M60" s="299"/>
      <c r="N60" s="299"/>
      <c r="O60" s="300"/>
      <c r="P60" s="303"/>
      <c r="Q60" s="304"/>
      <c r="R60" s="304"/>
      <c r="S60" s="304"/>
      <c r="T60" s="304"/>
      <c r="U60" s="304"/>
      <c r="V60" s="304"/>
      <c r="W60" s="304"/>
      <c r="X60" s="304"/>
      <c r="Y60" s="304"/>
      <c r="Z60" s="304"/>
      <c r="AA60" s="304"/>
      <c r="AB60" s="304"/>
      <c r="AC60" s="304"/>
      <c r="AD60" s="304"/>
      <c r="AE60" s="304"/>
      <c r="AF60" s="304"/>
      <c r="AG60" s="304"/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304"/>
      <c r="AT60" s="304"/>
      <c r="AU60" s="304"/>
      <c r="AV60" s="304"/>
      <c r="AW60" s="304"/>
      <c r="AX60" s="799"/>
      <c r="AY60" s="873" t="s">
        <v>383</v>
      </c>
      <c r="AZ60" s="874"/>
      <c r="BA60" s="874"/>
      <c r="BB60" s="874"/>
      <c r="BC60" s="874"/>
      <c r="BD60" s="874"/>
      <c r="BE60" s="874"/>
      <c r="BF60" s="874"/>
      <c r="BG60" s="874"/>
      <c r="BH60" s="874"/>
      <c r="BI60" s="874"/>
      <c r="BJ60" s="874"/>
      <c r="BK60" s="874"/>
      <c r="BL60" s="875"/>
    </row>
    <row r="61" spans="1:64" s="9" customFormat="1" ht="36" customHeight="1" thickTop="1">
      <c r="A61" s="34">
        <v>25</v>
      </c>
      <c r="B61" s="278" t="s">
        <v>31</v>
      </c>
      <c r="C61" s="279"/>
      <c r="D61" s="279"/>
      <c r="E61" s="279"/>
      <c r="F61" s="279"/>
      <c r="G61" s="751" t="s">
        <v>32</v>
      </c>
      <c r="H61" s="752"/>
      <c r="I61" s="752"/>
      <c r="J61" s="752"/>
      <c r="K61" s="752"/>
      <c r="L61" s="752"/>
      <c r="M61" s="752"/>
      <c r="N61" s="752"/>
      <c r="O61" s="753"/>
      <c r="P61" s="301"/>
      <c r="Q61" s="302"/>
      <c r="R61" s="302"/>
      <c r="S61" s="302"/>
      <c r="T61" s="302"/>
      <c r="U61" s="302"/>
      <c r="V61" s="302"/>
      <c r="W61" s="302"/>
      <c r="X61" s="302"/>
      <c r="Y61" s="302"/>
      <c r="Z61" s="302"/>
      <c r="AA61" s="302"/>
      <c r="AB61" s="302"/>
      <c r="AC61" s="302"/>
      <c r="AD61" s="302"/>
      <c r="AE61" s="302"/>
      <c r="AF61" s="302"/>
      <c r="AG61" s="302"/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02"/>
      <c r="AT61" s="302"/>
      <c r="AU61" s="302"/>
      <c r="AV61" s="302"/>
      <c r="AW61" s="302"/>
      <c r="AX61" s="522"/>
      <c r="AY61" s="305" t="s">
        <v>347</v>
      </c>
      <c r="AZ61" s="306"/>
      <c r="BA61" s="306"/>
      <c r="BB61" s="306"/>
      <c r="BC61" s="306"/>
      <c r="BD61" s="306"/>
      <c r="BE61" s="306"/>
      <c r="BF61" s="306"/>
      <c r="BG61" s="306"/>
      <c r="BH61" s="306"/>
      <c r="BI61" s="306"/>
      <c r="BJ61" s="306"/>
      <c r="BK61" s="306"/>
      <c r="BL61" s="307"/>
    </row>
    <row r="62" spans="1:64" s="9" customFormat="1" ht="27.75" customHeight="1" thickBot="1">
      <c r="A62" s="34">
        <v>26</v>
      </c>
      <c r="B62" s="280"/>
      <c r="C62" s="281"/>
      <c r="D62" s="281"/>
      <c r="E62" s="281"/>
      <c r="F62" s="281"/>
      <c r="G62" s="757" t="s">
        <v>33</v>
      </c>
      <c r="H62" s="758"/>
      <c r="I62" s="758"/>
      <c r="J62" s="758"/>
      <c r="K62" s="758"/>
      <c r="L62" s="758"/>
      <c r="M62" s="758"/>
      <c r="N62" s="758"/>
      <c r="O62" s="759"/>
      <c r="P62" s="311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2"/>
      <c r="AE62" s="312"/>
      <c r="AF62" s="312"/>
      <c r="AG62" s="312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2"/>
      <c r="AT62" s="312"/>
      <c r="AU62" s="312"/>
      <c r="AV62" s="312"/>
      <c r="AW62" s="312"/>
      <c r="AX62" s="313"/>
      <c r="AY62" s="308" t="s">
        <v>348</v>
      </c>
      <c r="AZ62" s="309"/>
      <c r="BA62" s="309"/>
      <c r="BB62" s="309"/>
      <c r="BC62" s="309"/>
      <c r="BD62" s="309"/>
      <c r="BE62" s="309"/>
      <c r="BF62" s="309"/>
      <c r="BG62" s="309"/>
      <c r="BH62" s="309"/>
      <c r="BI62" s="309"/>
      <c r="BJ62" s="309"/>
      <c r="BK62" s="309"/>
      <c r="BL62" s="310"/>
    </row>
    <row r="63" spans="1:64" s="9" customFormat="1" ht="13.5" customHeight="1">
      <c r="A63" s="13"/>
      <c r="B63" s="14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12"/>
      <c r="Q63" s="12"/>
      <c r="R63" s="12"/>
      <c r="S63" s="12"/>
      <c r="T63" s="12"/>
      <c r="U63" s="12"/>
      <c r="V63" s="12"/>
      <c r="W63" s="12"/>
      <c r="X63" s="12"/>
      <c r="Y63" s="115"/>
      <c r="Z63" s="199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115"/>
    </row>
    <row r="64" spans="1:64" s="9" customFormat="1" ht="13.5" customHeight="1" thickBot="1">
      <c r="A64" s="13"/>
      <c r="B64" s="14" t="s">
        <v>403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2"/>
      <c r="Q64" s="12"/>
      <c r="R64" s="12"/>
      <c r="S64" s="12"/>
      <c r="T64" s="12"/>
      <c r="U64" s="12"/>
      <c r="V64" s="12"/>
      <c r="W64" s="12"/>
      <c r="X64" s="12"/>
      <c r="Y64" s="115"/>
      <c r="Z64" s="35"/>
      <c r="AA64" s="35"/>
      <c r="AB64" s="35"/>
      <c r="AC64" s="35"/>
      <c r="AD64" s="35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115"/>
    </row>
    <row r="65" spans="1:64" s="9" customFormat="1" ht="13.5" customHeight="1" thickBot="1">
      <c r="A65" s="204" t="s">
        <v>390</v>
      </c>
      <c r="B65" s="288" t="s">
        <v>35</v>
      </c>
      <c r="C65" s="289"/>
      <c r="D65" s="289"/>
      <c r="E65" s="289"/>
      <c r="F65" s="289"/>
      <c r="G65" s="289"/>
      <c r="H65" s="289"/>
      <c r="I65" s="289"/>
      <c r="J65" s="289"/>
      <c r="K65" s="289"/>
      <c r="L65" s="289"/>
      <c r="M65" s="289"/>
      <c r="N65" s="289"/>
      <c r="O65" s="290"/>
      <c r="P65" s="794" t="s">
        <v>2</v>
      </c>
      <c r="Q65" s="795"/>
      <c r="R65" s="795"/>
      <c r="S65" s="795"/>
      <c r="T65" s="795"/>
      <c r="U65" s="795"/>
      <c r="V65" s="795"/>
      <c r="W65" s="795"/>
      <c r="X65" s="795"/>
      <c r="Y65" s="795"/>
      <c r="Z65" s="795"/>
      <c r="AA65" s="795"/>
      <c r="AB65" s="795"/>
      <c r="AC65" s="795"/>
      <c r="AD65" s="795"/>
      <c r="AE65" s="795"/>
      <c r="AF65" s="795"/>
      <c r="AG65" s="795"/>
      <c r="AH65" s="795"/>
      <c r="AI65" s="795"/>
      <c r="AJ65" s="795"/>
      <c r="AK65" s="795"/>
      <c r="AL65" s="795"/>
      <c r="AM65" s="795"/>
      <c r="AN65" s="795"/>
      <c r="AO65" s="795"/>
      <c r="AP65" s="795"/>
      <c r="AQ65" s="795"/>
      <c r="AR65" s="795"/>
      <c r="AS65" s="795"/>
      <c r="AT65" s="795"/>
      <c r="AU65" s="795"/>
      <c r="AV65" s="795"/>
      <c r="AW65" s="795"/>
      <c r="AX65" s="813"/>
      <c r="AY65" s="270" t="s">
        <v>259</v>
      </c>
      <c r="AZ65" s="270"/>
      <c r="BA65" s="270"/>
      <c r="BB65" s="270"/>
      <c r="BC65" s="270"/>
      <c r="BD65" s="270"/>
      <c r="BE65" s="270"/>
      <c r="BF65" s="270"/>
      <c r="BG65" s="270"/>
      <c r="BH65" s="270"/>
      <c r="BI65" s="270"/>
      <c r="BJ65" s="270"/>
      <c r="BK65" s="270"/>
      <c r="BL65" s="271"/>
    </row>
    <row r="66" spans="1:64" s="9" customFormat="1" ht="27" customHeight="1" thickTop="1">
      <c r="A66" s="34">
        <v>27</v>
      </c>
      <c r="B66" s="278" t="s">
        <v>30</v>
      </c>
      <c r="C66" s="279"/>
      <c r="D66" s="279"/>
      <c r="E66" s="279"/>
      <c r="F66" s="821"/>
      <c r="G66" s="295" t="s">
        <v>26</v>
      </c>
      <c r="H66" s="296"/>
      <c r="I66" s="296"/>
      <c r="J66" s="296"/>
      <c r="K66" s="296"/>
      <c r="L66" s="296"/>
      <c r="M66" s="296"/>
      <c r="N66" s="296"/>
      <c r="O66" s="297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  <c r="AG66" s="302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2"/>
      <c r="AT66" s="302"/>
      <c r="AU66" s="302"/>
      <c r="AV66" s="302"/>
      <c r="AW66" s="302"/>
      <c r="AX66" s="814"/>
      <c r="AY66" s="815" t="s">
        <v>384</v>
      </c>
      <c r="AZ66" s="283"/>
      <c r="BA66" s="283"/>
      <c r="BB66" s="283"/>
      <c r="BC66" s="283"/>
      <c r="BD66" s="283"/>
      <c r="BE66" s="283"/>
      <c r="BF66" s="283"/>
      <c r="BG66" s="283"/>
      <c r="BH66" s="283"/>
      <c r="BI66" s="283"/>
      <c r="BJ66" s="283"/>
      <c r="BK66" s="283"/>
      <c r="BL66" s="621"/>
    </row>
    <row r="67" spans="1:64" s="9" customFormat="1" ht="13.5" customHeight="1" thickBot="1">
      <c r="A67" s="34">
        <v>28</v>
      </c>
      <c r="B67" s="280"/>
      <c r="C67" s="281"/>
      <c r="D67" s="281"/>
      <c r="E67" s="281"/>
      <c r="F67" s="868"/>
      <c r="G67" s="760" t="s">
        <v>0</v>
      </c>
      <c r="H67" s="761"/>
      <c r="I67" s="761"/>
      <c r="J67" s="761"/>
      <c r="K67" s="761"/>
      <c r="L67" s="761"/>
      <c r="M67" s="761"/>
      <c r="N67" s="761"/>
      <c r="O67" s="762"/>
      <c r="P67" s="312"/>
      <c r="Q67" s="312"/>
      <c r="R67" s="312"/>
      <c r="S67" s="312"/>
      <c r="T67" s="312"/>
      <c r="U67" s="312"/>
      <c r="V67" s="312"/>
      <c r="W67" s="312"/>
      <c r="X67" s="312"/>
      <c r="Y67" s="312"/>
      <c r="Z67" s="312"/>
      <c r="AA67" s="312"/>
      <c r="AB67" s="312"/>
      <c r="AC67" s="312"/>
      <c r="AD67" s="312"/>
      <c r="AE67" s="312"/>
      <c r="AF67" s="312"/>
      <c r="AG67" s="312"/>
      <c r="AH67" s="312"/>
      <c r="AI67" s="312"/>
      <c r="AJ67" s="312"/>
      <c r="AK67" s="312"/>
      <c r="AL67" s="312"/>
      <c r="AM67" s="312"/>
      <c r="AN67" s="312"/>
      <c r="AO67" s="312"/>
      <c r="AP67" s="312"/>
      <c r="AQ67" s="312"/>
      <c r="AR67" s="312"/>
      <c r="AS67" s="312"/>
      <c r="AT67" s="312"/>
      <c r="AU67" s="312"/>
      <c r="AV67" s="312"/>
      <c r="AW67" s="312"/>
      <c r="AX67" s="833"/>
      <c r="AY67" s="286" t="s">
        <v>385</v>
      </c>
      <c r="AZ67" s="286"/>
      <c r="BA67" s="286"/>
      <c r="BB67" s="286"/>
      <c r="BC67" s="286"/>
      <c r="BD67" s="286"/>
      <c r="BE67" s="286"/>
      <c r="BF67" s="286"/>
      <c r="BG67" s="286"/>
      <c r="BH67" s="286"/>
      <c r="BI67" s="286"/>
      <c r="BJ67" s="286"/>
      <c r="BK67" s="286"/>
      <c r="BL67" s="648"/>
    </row>
    <row r="68" spans="1:64" s="9" customFormat="1" ht="13.5" customHeight="1">
      <c r="A68" s="13"/>
      <c r="B68" s="14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12"/>
      <c r="Q68" s="12"/>
      <c r="R68" s="12"/>
      <c r="S68" s="12"/>
      <c r="T68" s="12"/>
      <c r="U68" s="12"/>
      <c r="V68" s="12"/>
      <c r="W68" s="12"/>
      <c r="X68" s="12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</row>
    <row r="69" spans="1:64" s="9" customFormat="1" ht="13.5" customHeight="1" thickBot="1">
      <c r="A69" s="13"/>
      <c r="B69" s="14" t="s">
        <v>404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12"/>
      <c r="Q69" s="12"/>
      <c r="R69" s="12"/>
      <c r="S69" s="12"/>
      <c r="T69" s="12"/>
      <c r="U69" s="12"/>
      <c r="V69" s="12"/>
      <c r="W69" s="12"/>
      <c r="X69" s="12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</row>
    <row r="70" spans="1:64" s="9" customFormat="1" ht="13.5" customHeight="1" thickBot="1">
      <c r="A70" s="13" t="s">
        <v>408</v>
      </c>
      <c r="B70" s="288" t="s">
        <v>35</v>
      </c>
      <c r="C70" s="289"/>
      <c r="D70" s="289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90"/>
      <c r="P70" s="794" t="s">
        <v>2</v>
      </c>
      <c r="Q70" s="795"/>
      <c r="R70" s="795"/>
      <c r="S70" s="795"/>
      <c r="T70" s="795"/>
      <c r="U70" s="795"/>
      <c r="V70" s="795"/>
      <c r="W70" s="795"/>
      <c r="X70" s="795"/>
      <c r="Y70" s="795"/>
      <c r="Z70" s="795"/>
      <c r="AA70" s="795"/>
      <c r="AB70" s="795"/>
      <c r="AC70" s="795"/>
      <c r="AD70" s="795"/>
      <c r="AE70" s="795"/>
      <c r="AF70" s="795"/>
      <c r="AG70" s="795"/>
      <c r="AH70" s="795"/>
      <c r="AI70" s="795"/>
      <c r="AJ70" s="795"/>
      <c r="AK70" s="795"/>
      <c r="AL70" s="795"/>
      <c r="AM70" s="795"/>
      <c r="AN70" s="795"/>
      <c r="AO70" s="795"/>
      <c r="AP70" s="795"/>
      <c r="AQ70" s="795"/>
      <c r="AR70" s="795"/>
      <c r="AS70" s="795"/>
      <c r="AT70" s="795"/>
      <c r="AU70" s="795"/>
      <c r="AV70" s="795"/>
      <c r="AW70" s="795"/>
      <c r="AX70" s="813"/>
      <c r="AY70" s="270" t="s">
        <v>259</v>
      </c>
      <c r="AZ70" s="270"/>
      <c r="BA70" s="270"/>
      <c r="BB70" s="270"/>
      <c r="BC70" s="270"/>
      <c r="BD70" s="270"/>
      <c r="BE70" s="270"/>
      <c r="BF70" s="270"/>
      <c r="BG70" s="270"/>
      <c r="BH70" s="270"/>
      <c r="BI70" s="270"/>
      <c r="BJ70" s="270"/>
      <c r="BK70" s="270"/>
      <c r="BL70" s="271"/>
    </row>
    <row r="71" spans="1:64" s="9" customFormat="1" ht="13.5" customHeight="1" thickTop="1">
      <c r="A71" s="244">
        <v>29</v>
      </c>
      <c r="B71" s="278" t="s">
        <v>30</v>
      </c>
      <c r="C71" s="279"/>
      <c r="D71" s="279"/>
      <c r="E71" s="279"/>
      <c r="F71" s="821"/>
      <c r="G71" s="295" t="s">
        <v>26</v>
      </c>
      <c r="H71" s="296"/>
      <c r="I71" s="296"/>
      <c r="J71" s="296"/>
      <c r="K71" s="296"/>
      <c r="L71" s="296"/>
      <c r="M71" s="296"/>
      <c r="N71" s="296"/>
      <c r="O71" s="297"/>
      <c r="P71" s="302"/>
      <c r="Q71" s="302"/>
      <c r="R71" s="302"/>
      <c r="S71" s="302"/>
      <c r="T71" s="302"/>
      <c r="U71" s="302"/>
      <c r="V71" s="302"/>
      <c r="W71" s="302"/>
      <c r="X71" s="302"/>
      <c r="Y71" s="302"/>
      <c r="Z71" s="302"/>
      <c r="AA71" s="302"/>
      <c r="AB71" s="302"/>
      <c r="AC71" s="302"/>
      <c r="AD71" s="302"/>
      <c r="AE71" s="302"/>
      <c r="AF71" s="302"/>
      <c r="AG71" s="302"/>
      <c r="AH71" s="302"/>
      <c r="AI71" s="302"/>
      <c r="AJ71" s="302"/>
      <c r="AK71" s="302"/>
      <c r="AL71" s="302"/>
      <c r="AM71" s="302"/>
      <c r="AN71" s="302"/>
      <c r="AO71" s="302"/>
      <c r="AP71" s="302"/>
      <c r="AQ71" s="302"/>
      <c r="AR71" s="302"/>
      <c r="AS71" s="302"/>
      <c r="AT71" s="302"/>
      <c r="AU71" s="302"/>
      <c r="AV71" s="302"/>
      <c r="AW71" s="302"/>
      <c r="AX71" s="814"/>
      <c r="AY71" s="815" t="s">
        <v>406</v>
      </c>
      <c r="AZ71" s="283"/>
      <c r="BA71" s="283"/>
      <c r="BB71" s="283"/>
      <c r="BC71" s="283"/>
      <c r="BD71" s="283"/>
      <c r="BE71" s="283"/>
      <c r="BF71" s="283"/>
      <c r="BG71" s="283"/>
      <c r="BH71" s="283"/>
      <c r="BI71" s="283"/>
      <c r="BJ71" s="283"/>
      <c r="BK71" s="283"/>
      <c r="BL71" s="621"/>
    </row>
    <row r="72" spans="1:64" s="9" customFormat="1" ht="13.5" customHeight="1" thickBot="1">
      <c r="A72" s="244">
        <v>30</v>
      </c>
      <c r="B72" s="822"/>
      <c r="C72" s="823"/>
      <c r="D72" s="823"/>
      <c r="E72" s="823"/>
      <c r="F72" s="824"/>
      <c r="G72" s="816" t="s">
        <v>0</v>
      </c>
      <c r="H72" s="817"/>
      <c r="I72" s="817"/>
      <c r="J72" s="817"/>
      <c r="K72" s="817"/>
      <c r="L72" s="817"/>
      <c r="M72" s="817"/>
      <c r="N72" s="817"/>
      <c r="O72" s="818"/>
      <c r="P72" s="304"/>
      <c r="Q72" s="304"/>
      <c r="R72" s="304"/>
      <c r="S72" s="304"/>
      <c r="T72" s="304"/>
      <c r="U72" s="304"/>
      <c r="V72" s="304"/>
      <c r="W72" s="304"/>
      <c r="X72" s="304"/>
      <c r="Y72" s="304"/>
      <c r="Z72" s="304"/>
      <c r="AA72" s="304"/>
      <c r="AB72" s="304"/>
      <c r="AC72" s="304"/>
      <c r="AD72" s="304"/>
      <c r="AE72" s="304"/>
      <c r="AF72" s="304"/>
      <c r="AG72" s="304"/>
      <c r="AH72" s="304"/>
      <c r="AI72" s="304"/>
      <c r="AJ72" s="304"/>
      <c r="AK72" s="304"/>
      <c r="AL72" s="304"/>
      <c r="AM72" s="304"/>
      <c r="AN72" s="304"/>
      <c r="AO72" s="304"/>
      <c r="AP72" s="304"/>
      <c r="AQ72" s="304"/>
      <c r="AR72" s="304"/>
      <c r="AS72" s="304"/>
      <c r="AT72" s="304"/>
      <c r="AU72" s="304"/>
      <c r="AV72" s="304"/>
      <c r="AW72" s="304"/>
      <c r="AX72" s="819"/>
      <c r="AY72" s="401" t="s">
        <v>407</v>
      </c>
      <c r="AZ72" s="401"/>
      <c r="BA72" s="401"/>
      <c r="BB72" s="401"/>
      <c r="BC72" s="401"/>
      <c r="BD72" s="401"/>
      <c r="BE72" s="401"/>
      <c r="BF72" s="401"/>
      <c r="BG72" s="401"/>
      <c r="BH72" s="401"/>
      <c r="BI72" s="401"/>
      <c r="BJ72" s="401"/>
      <c r="BK72" s="401"/>
      <c r="BL72" s="820"/>
    </row>
    <row r="73" spans="1:64" s="9" customFormat="1" ht="27" customHeight="1" thickTop="1" thickBot="1">
      <c r="A73" s="244">
        <v>31</v>
      </c>
      <c r="B73" s="825" t="s">
        <v>207</v>
      </c>
      <c r="C73" s="826"/>
      <c r="D73" s="826"/>
      <c r="E73" s="826"/>
      <c r="F73" s="827"/>
      <c r="G73" s="810" t="s">
        <v>0</v>
      </c>
      <c r="H73" s="811"/>
      <c r="I73" s="811"/>
      <c r="J73" s="811"/>
      <c r="K73" s="811"/>
      <c r="L73" s="811"/>
      <c r="M73" s="811"/>
      <c r="N73" s="811"/>
      <c r="O73" s="812"/>
      <c r="P73" s="361"/>
      <c r="Q73" s="450"/>
      <c r="R73" s="450"/>
      <c r="S73" s="450"/>
      <c r="T73" s="450"/>
      <c r="U73" s="450"/>
      <c r="V73" s="450"/>
      <c r="W73" s="450"/>
      <c r="X73" s="450"/>
      <c r="Y73" s="450"/>
      <c r="Z73" s="450"/>
      <c r="AA73" s="450"/>
      <c r="AB73" s="450"/>
      <c r="AC73" s="450"/>
      <c r="AD73" s="450"/>
      <c r="AE73" s="450"/>
      <c r="AF73" s="450"/>
      <c r="AG73" s="450"/>
      <c r="AH73" s="450"/>
      <c r="AI73" s="450"/>
      <c r="AJ73" s="450"/>
      <c r="AK73" s="450"/>
      <c r="AL73" s="450"/>
      <c r="AM73" s="450"/>
      <c r="AN73" s="450"/>
      <c r="AO73" s="450"/>
      <c r="AP73" s="450"/>
      <c r="AQ73" s="450"/>
      <c r="AR73" s="450"/>
      <c r="AS73" s="450"/>
      <c r="AT73" s="450"/>
      <c r="AU73" s="450"/>
      <c r="AV73" s="450"/>
      <c r="AW73" s="450"/>
      <c r="AX73" s="872"/>
      <c r="AY73" s="869" t="s">
        <v>414</v>
      </c>
      <c r="AZ73" s="870"/>
      <c r="BA73" s="870"/>
      <c r="BB73" s="870"/>
      <c r="BC73" s="870"/>
      <c r="BD73" s="870"/>
      <c r="BE73" s="870"/>
      <c r="BF73" s="870"/>
      <c r="BG73" s="870"/>
      <c r="BH73" s="870"/>
      <c r="BI73" s="870"/>
      <c r="BJ73" s="870"/>
      <c r="BK73" s="870"/>
      <c r="BL73" s="871"/>
    </row>
    <row r="74" spans="1:64" s="9" customFormat="1" ht="48" customHeight="1" thickTop="1" thickBot="1">
      <c r="A74" s="244">
        <v>31</v>
      </c>
      <c r="B74" s="825" t="s">
        <v>430</v>
      </c>
      <c r="C74" s="826"/>
      <c r="D74" s="826"/>
      <c r="E74" s="826"/>
      <c r="F74" s="827"/>
      <c r="G74" s="876" t="s">
        <v>431</v>
      </c>
      <c r="H74" s="877"/>
      <c r="I74" s="877"/>
      <c r="J74" s="877"/>
      <c r="K74" s="877"/>
      <c r="L74" s="877"/>
      <c r="M74" s="877"/>
      <c r="N74" s="877"/>
      <c r="O74" s="878"/>
      <c r="P74" s="361"/>
      <c r="Q74" s="450"/>
      <c r="R74" s="450"/>
      <c r="S74" s="450"/>
      <c r="T74" s="450"/>
      <c r="U74" s="450"/>
      <c r="V74" s="450"/>
      <c r="W74" s="450"/>
      <c r="X74" s="450"/>
      <c r="Y74" s="450"/>
      <c r="Z74" s="450"/>
      <c r="AA74" s="450"/>
      <c r="AB74" s="450"/>
      <c r="AC74" s="450"/>
      <c r="AD74" s="450"/>
      <c r="AE74" s="450"/>
      <c r="AF74" s="450"/>
      <c r="AG74" s="450"/>
      <c r="AH74" s="450"/>
      <c r="AI74" s="450"/>
      <c r="AJ74" s="450"/>
      <c r="AK74" s="450"/>
      <c r="AL74" s="450"/>
      <c r="AM74" s="450"/>
      <c r="AN74" s="450"/>
      <c r="AO74" s="450"/>
      <c r="AP74" s="450"/>
      <c r="AQ74" s="450"/>
      <c r="AR74" s="450"/>
      <c r="AS74" s="450"/>
      <c r="AT74" s="450"/>
      <c r="AU74" s="450"/>
      <c r="AV74" s="450"/>
      <c r="AW74" s="450"/>
      <c r="AX74" s="872"/>
      <c r="AY74" s="879" t="s">
        <v>432</v>
      </c>
      <c r="AZ74" s="870"/>
      <c r="BA74" s="870"/>
      <c r="BB74" s="870"/>
      <c r="BC74" s="870"/>
      <c r="BD74" s="870"/>
      <c r="BE74" s="870"/>
      <c r="BF74" s="870"/>
      <c r="BG74" s="870"/>
      <c r="BH74" s="870"/>
      <c r="BI74" s="870"/>
      <c r="BJ74" s="870"/>
      <c r="BK74" s="870"/>
      <c r="BL74" s="871"/>
    </row>
    <row r="75" spans="1:64" s="9" customFormat="1" ht="13.5" customHeight="1">
      <c r="A75" s="13"/>
      <c r="B75" s="231"/>
      <c r="C75" s="231"/>
      <c r="D75" s="231"/>
      <c r="E75" s="231"/>
      <c r="F75" s="231"/>
      <c r="G75" s="232"/>
      <c r="H75" s="232"/>
      <c r="I75" s="232"/>
      <c r="J75" s="232"/>
      <c r="K75" s="232"/>
      <c r="L75" s="232"/>
      <c r="M75" s="232"/>
      <c r="N75" s="232"/>
      <c r="O75" s="232"/>
      <c r="P75" s="233"/>
      <c r="Q75" s="233"/>
      <c r="R75" s="233"/>
      <c r="S75" s="233"/>
      <c r="T75" s="233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  <c r="AG75" s="233"/>
      <c r="AH75" s="233"/>
      <c r="AI75" s="233"/>
      <c r="AJ75" s="233"/>
      <c r="AK75" s="233"/>
      <c r="AL75" s="233"/>
      <c r="AM75" s="233"/>
      <c r="AN75" s="233"/>
      <c r="AO75" s="233"/>
      <c r="AP75" s="233"/>
      <c r="AQ75" s="233"/>
      <c r="AR75" s="233"/>
      <c r="AS75" s="233"/>
      <c r="AT75" s="233"/>
      <c r="AU75" s="233"/>
      <c r="AV75" s="233"/>
      <c r="AW75" s="233"/>
      <c r="AX75" s="233"/>
      <c r="AY75" s="234"/>
      <c r="AZ75" s="230"/>
      <c r="BA75" s="230"/>
      <c r="BB75" s="230"/>
      <c r="BC75" s="230"/>
      <c r="BD75" s="230"/>
      <c r="BE75" s="230"/>
      <c r="BF75" s="230"/>
      <c r="BG75" s="230"/>
      <c r="BH75" s="230"/>
      <c r="BI75" s="230"/>
      <c r="BJ75" s="230"/>
      <c r="BK75" s="230"/>
      <c r="BL75" s="230"/>
    </row>
    <row r="76" spans="1:64" s="9" customFormat="1" ht="13.5" customHeight="1" thickBot="1">
      <c r="A76" s="13" t="s">
        <v>411</v>
      </c>
      <c r="B76" s="231"/>
      <c r="C76" s="231"/>
      <c r="D76" s="231"/>
      <c r="E76" s="231"/>
      <c r="F76" s="231"/>
      <c r="G76" s="232"/>
      <c r="H76" s="232"/>
      <c r="I76" s="232"/>
      <c r="J76" s="232"/>
      <c r="K76" s="232"/>
      <c r="L76" s="232"/>
      <c r="M76" s="232"/>
      <c r="N76" s="232"/>
      <c r="O76" s="232"/>
      <c r="P76" s="233"/>
      <c r="Q76" s="233"/>
      <c r="R76" s="233"/>
      <c r="S76" s="233"/>
      <c r="T76" s="233"/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  <c r="AG76" s="233"/>
      <c r="AH76" s="233"/>
      <c r="AI76" s="233"/>
      <c r="AJ76" s="233"/>
      <c r="AK76" s="233"/>
      <c r="AL76" s="233"/>
      <c r="AM76" s="233"/>
      <c r="AN76" s="233"/>
      <c r="AO76" s="233"/>
      <c r="AP76" s="233"/>
      <c r="AQ76" s="233"/>
      <c r="AR76" s="233"/>
      <c r="AS76" s="233"/>
      <c r="AT76" s="233"/>
      <c r="AU76" s="233"/>
      <c r="AV76" s="233"/>
      <c r="AW76" s="233"/>
      <c r="AX76" s="233"/>
      <c r="AY76" s="234"/>
      <c r="AZ76" s="230"/>
      <c r="BA76" s="230"/>
      <c r="BB76" s="230"/>
      <c r="BC76" s="230"/>
      <c r="BD76" s="230"/>
      <c r="BE76" s="230"/>
      <c r="BF76" s="230"/>
      <c r="BG76" s="230"/>
      <c r="BH76" s="230"/>
      <c r="BI76" s="230"/>
      <c r="BJ76" s="230"/>
      <c r="BK76" s="230"/>
      <c r="BL76" s="230"/>
    </row>
    <row r="77" spans="1:64" s="9" customFormat="1" ht="13.5" customHeight="1" thickBot="1">
      <c r="A77" s="13" t="s">
        <v>413</v>
      </c>
      <c r="B77" s="288" t="s">
        <v>35</v>
      </c>
      <c r="C77" s="289"/>
      <c r="D77" s="289"/>
      <c r="E77" s="289"/>
      <c r="F77" s="289"/>
      <c r="G77" s="289"/>
      <c r="H77" s="289"/>
      <c r="I77" s="289"/>
      <c r="J77" s="289"/>
      <c r="K77" s="289"/>
      <c r="L77" s="289"/>
      <c r="M77" s="289"/>
      <c r="N77" s="289"/>
      <c r="O77" s="290"/>
      <c r="P77" s="349" t="s">
        <v>2</v>
      </c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  <c r="AG77" s="318"/>
      <c r="AH77" s="318"/>
      <c r="AI77" s="318"/>
      <c r="AJ77" s="318"/>
      <c r="AK77" s="318"/>
      <c r="AL77" s="318"/>
      <c r="AM77" s="318"/>
      <c r="AN77" s="318"/>
      <c r="AO77" s="318"/>
      <c r="AP77" s="318"/>
      <c r="AQ77" s="318"/>
      <c r="AR77" s="318"/>
      <c r="AS77" s="318"/>
      <c r="AT77" s="318"/>
      <c r="AU77" s="318"/>
      <c r="AV77" s="318"/>
      <c r="AW77" s="318"/>
      <c r="AX77" s="318"/>
      <c r="AY77" s="269" t="s">
        <v>259</v>
      </c>
      <c r="AZ77" s="270"/>
      <c r="BA77" s="270"/>
      <c r="BB77" s="270"/>
      <c r="BC77" s="270"/>
      <c r="BD77" s="270"/>
      <c r="BE77" s="270"/>
      <c r="BF77" s="270"/>
      <c r="BG77" s="270"/>
      <c r="BH77" s="270"/>
      <c r="BI77" s="270"/>
      <c r="BJ77" s="270"/>
      <c r="BK77" s="270"/>
      <c r="BL77" s="271"/>
    </row>
    <row r="78" spans="1:64" s="9" customFormat="1" ht="26.25" customHeight="1" thickTop="1">
      <c r="A78" s="244">
        <v>33</v>
      </c>
      <c r="B78" s="333" t="s">
        <v>350</v>
      </c>
      <c r="C78" s="334"/>
      <c r="D78" s="334"/>
      <c r="E78" s="334"/>
      <c r="F78" s="334"/>
      <c r="G78" s="282" t="s">
        <v>34</v>
      </c>
      <c r="H78" s="283"/>
      <c r="I78" s="283"/>
      <c r="J78" s="283"/>
      <c r="K78" s="283"/>
      <c r="L78" s="283"/>
      <c r="M78" s="283"/>
      <c r="N78" s="283"/>
      <c r="O78" s="284"/>
      <c r="P78" s="600"/>
      <c r="Q78" s="601"/>
      <c r="R78" s="601"/>
      <c r="S78" s="601"/>
      <c r="T78" s="601"/>
      <c r="U78" s="601"/>
      <c r="V78" s="601"/>
      <c r="W78" s="601"/>
      <c r="X78" s="601"/>
      <c r="Y78" s="601"/>
      <c r="Z78" s="601"/>
      <c r="AA78" s="601"/>
      <c r="AB78" s="601"/>
      <c r="AC78" s="601"/>
      <c r="AD78" s="601"/>
      <c r="AE78" s="601"/>
      <c r="AF78" s="601"/>
      <c r="AG78" s="601"/>
      <c r="AH78" s="601"/>
      <c r="AI78" s="601"/>
      <c r="AJ78" s="601"/>
      <c r="AK78" s="601"/>
      <c r="AL78" s="601"/>
      <c r="AM78" s="601"/>
      <c r="AN78" s="601"/>
      <c r="AO78" s="601"/>
      <c r="AP78" s="601"/>
      <c r="AQ78" s="601"/>
      <c r="AR78" s="601"/>
      <c r="AS78" s="601"/>
      <c r="AT78" s="601"/>
      <c r="AU78" s="601"/>
      <c r="AV78" s="601"/>
      <c r="AW78" s="601"/>
      <c r="AX78" s="602"/>
      <c r="AY78" s="603" t="s">
        <v>351</v>
      </c>
      <c r="AZ78" s="603"/>
      <c r="BA78" s="603"/>
      <c r="BB78" s="603"/>
      <c r="BC78" s="603"/>
      <c r="BD78" s="603"/>
      <c r="BE78" s="603"/>
      <c r="BF78" s="603"/>
      <c r="BG78" s="603"/>
      <c r="BH78" s="603"/>
      <c r="BI78" s="603"/>
      <c r="BJ78" s="603"/>
      <c r="BK78" s="603"/>
      <c r="BL78" s="604"/>
    </row>
    <row r="79" spans="1:64" s="9" customFormat="1" ht="54.95" customHeight="1" thickBot="1">
      <c r="A79" s="244">
        <v>34</v>
      </c>
      <c r="B79" s="336"/>
      <c r="C79" s="337"/>
      <c r="D79" s="337"/>
      <c r="E79" s="337"/>
      <c r="F79" s="337"/>
      <c r="G79" s="807" t="s">
        <v>389</v>
      </c>
      <c r="H79" s="808"/>
      <c r="I79" s="808"/>
      <c r="J79" s="808"/>
      <c r="K79" s="808"/>
      <c r="L79" s="808"/>
      <c r="M79" s="808"/>
      <c r="N79" s="808"/>
      <c r="O79" s="809"/>
      <c r="P79" s="390"/>
      <c r="Q79" s="801"/>
      <c r="R79" s="801"/>
      <c r="S79" s="801"/>
      <c r="T79" s="801"/>
      <c r="U79" s="801"/>
      <c r="V79" s="801"/>
      <c r="W79" s="801"/>
      <c r="X79" s="801"/>
      <c r="Y79" s="801"/>
      <c r="Z79" s="801"/>
      <c r="AA79" s="801"/>
      <c r="AB79" s="801"/>
      <c r="AC79" s="801"/>
      <c r="AD79" s="801"/>
      <c r="AE79" s="801"/>
      <c r="AF79" s="801"/>
      <c r="AG79" s="801"/>
      <c r="AH79" s="801"/>
      <c r="AI79" s="801"/>
      <c r="AJ79" s="801"/>
      <c r="AK79" s="801"/>
      <c r="AL79" s="801"/>
      <c r="AM79" s="801"/>
      <c r="AN79" s="801"/>
      <c r="AO79" s="801"/>
      <c r="AP79" s="801"/>
      <c r="AQ79" s="801"/>
      <c r="AR79" s="801"/>
      <c r="AS79" s="801"/>
      <c r="AT79" s="801"/>
      <c r="AU79" s="801"/>
      <c r="AV79" s="801"/>
      <c r="AW79" s="801"/>
      <c r="AX79" s="802"/>
      <c r="AY79" s="618" t="s">
        <v>427</v>
      </c>
      <c r="AZ79" s="618"/>
      <c r="BA79" s="618"/>
      <c r="BB79" s="618"/>
      <c r="BC79" s="618"/>
      <c r="BD79" s="618"/>
      <c r="BE79" s="618"/>
      <c r="BF79" s="618"/>
      <c r="BG79" s="618"/>
      <c r="BH79" s="618"/>
      <c r="BI79" s="618"/>
      <c r="BJ79" s="618"/>
      <c r="BK79" s="618"/>
      <c r="BL79" s="619"/>
    </row>
    <row r="80" spans="1:64" s="9" customFormat="1" ht="13.5" customHeight="1">
      <c r="A80" s="13"/>
      <c r="B80" s="231"/>
      <c r="C80" s="231"/>
      <c r="D80" s="231"/>
      <c r="E80" s="231"/>
      <c r="F80" s="231"/>
      <c r="G80" s="232"/>
      <c r="H80" s="232"/>
      <c r="I80" s="232"/>
      <c r="J80" s="232"/>
      <c r="K80" s="232"/>
      <c r="L80" s="232"/>
      <c r="M80" s="232"/>
      <c r="N80" s="232"/>
      <c r="O80" s="232"/>
      <c r="P80" s="233"/>
      <c r="Q80" s="233"/>
      <c r="R80" s="233"/>
      <c r="S80" s="233"/>
      <c r="T80" s="233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  <c r="AG80" s="233"/>
      <c r="AH80" s="233"/>
      <c r="AI80" s="233"/>
      <c r="AJ80" s="233"/>
      <c r="AK80" s="233"/>
      <c r="AL80" s="233"/>
      <c r="AM80" s="233"/>
      <c r="AN80" s="233"/>
      <c r="AO80" s="233"/>
      <c r="AP80" s="233"/>
      <c r="AQ80" s="233"/>
      <c r="AR80" s="233"/>
      <c r="AS80" s="233"/>
      <c r="AT80" s="233"/>
      <c r="AU80" s="233"/>
      <c r="AV80" s="233"/>
      <c r="AW80" s="233"/>
      <c r="AX80" s="233"/>
      <c r="AY80" s="234"/>
      <c r="AZ80" s="230"/>
      <c r="BA80" s="230"/>
      <c r="BB80" s="230"/>
      <c r="BC80" s="230"/>
      <c r="BD80" s="230"/>
      <c r="BE80" s="230"/>
      <c r="BF80" s="230"/>
      <c r="BG80" s="230"/>
      <c r="BH80" s="230"/>
      <c r="BI80" s="230"/>
      <c r="BJ80" s="230"/>
      <c r="BK80" s="230"/>
      <c r="BL80" s="230"/>
    </row>
    <row r="81" spans="1:64" s="9" customFormat="1" ht="13.5" customHeight="1" thickBot="1">
      <c r="A81" s="47" t="s">
        <v>59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12"/>
      <c r="Q81" s="12"/>
      <c r="R81" s="12"/>
      <c r="S81" s="12"/>
      <c r="T81" s="12"/>
      <c r="U81" s="12"/>
      <c r="V81" s="12"/>
      <c r="W81" s="12"/>
      <c r="X81" s="12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</row>
    <row r="82" spans="1:64" s="9" customFormat="1" ht="13.5" customHeight="1" thickBot="1">
      <c r="A82" s="204" t="s">
        <v>390</v>
      </c>
      <c r="B82" s="288" t="s">
        <v>35</v>
      </c>
      <c r="C82" s="289"/>
      <c r="D82" s="289"/>
      <c r="E82" s="289"/>
      <c r="F82" s="289"/>
      <c r="G82" s="289"/>
      <c r="H82" s="289"/>
      <c r="I82" s="289"/>
      <c r="J82" s="289"/>
      <c r="K82" s="289"/>
      <c r="L82" s="289"/>
      <c r="M82" s="289"/>
      <c r="N82" s="289"/>
      <c r="O82" s="290"/>
      <c r="P82" s="291" t="s">
        <v>2</v>
      </c>
      <c r="Q82" s="292"/>
      <c r="R82" s="292"/>
      <c r="S82" s="292"/>
      <c r="T82" s="292"/>
      <c r="U82" s="292"/>
      <c r="V82" s="292"/>
      <c r="W82" s="292"/>
      <c r="X82" s="292"/>
      <c r="Y82" s="292"/>
      <c r="Z82" s="292"/>
      <c r="AA82" s="292"/>
      <c r="AB82" s="292"/>
      <c r="AC82" s="292"/>
      <c r="AD82" s="292"/>
      <c r="AE82" s="292"/>
      <c r="AF82" s="292"/>
      <c r="AG82" s="292"/>
      <c r="AH82" s="292"/>
      <c r="AI82" s="292"/>
      <c r="AJ82" s="292"/>
      <c r="AK82" s="292"/>
      <c r="AL82" s="292"/>
      <c r="AM82" s="292"/>
      <c r="AN82" s="292"/>
      <c r="AO82" s="292"/>
      <c r="AP82" s="292"/>
      <c r="AQ82" s="292"/>
      <c r="AR82" s="292"/>
      <c r="AS82" s="292"/>
      <c r="AT82" s="292"/>
      <c r="AU82" s="292"/>
      <c r="AV82" s="292"/>
      <c r="AW82" s="292"/>
      <c r="AX82" s="350"/>
      <c r="AY82" s="269" t="s">
        <v>358</v>
      </c>
      <c r="AZ82" s="270"/>
      <c r="BA82" s="270"/>
      <c r="BB82" s="270"/>
      <c r="BC82" s="270"/>
      <c r="BD82" s="270"/>
      <c r="BE82" s="270"/>
      <c r="BF82" s="270"/>
      <c r="BG82" s="270"/>
      <c r="BH82" s="270"/>
      <c r="BI82" s="270"/>
      <c r="BJ82" s="270"/>
      <c r="BK82" s="270"/>
      <c r="BL82" s="271"/>
    </row>
    <row r="83" spans="1:64" s="9" customFormat="1" ht="54" customHeight="1" thickTop="1">
      <c r="A83" s="244">
        <v>35</v>
      </c>
      <c r="B83" s="586" t="s">
        <v>1</v>
      </c>
      <c r="C83" s="415"/>
      <c r="D83" s="415"/>
      <c r="E83" s="415"/>
      <c r="F83" s="587"/>
      <c r="G83" s="574" t="s">
        <v>39</v>
      </c>
      <c r="H83" s="575"/>
      <c r="I83" s="575"/>
      <c r="J83" s="575"/>
      <c r="K83" s="575"/>
      <c r="L83" s="575"/>
      <c r="M83" s="575"/>
      <c r="N83" s="575"/>
      <c r="O83" s="576"/>
      <c r="P83" s="535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  <c r="AG83" s="536"/>
      <c r="AH83" s="536"/>
      <c r="AI83" s="536"/>
      <c r="AJ83" s="536"/>
      <c r="AK83" s="536"/>
      <c r="AL83" s="536"/>
      <c r="AM83" s="536"/>
      <c r="AN83" s="536"/>
      <c r="AO83" s="536"/>
      <c r="AP83" s="536"/>
      <c r="AQ83" s="536"/>
      <c r="AR83" s="536"/>
      <c r="AS83" s="536"/>
      <c r="AT83" s="536"/>
      <c r="AU83" s="536"/>
      <c r="AV83" s="536"/>
      <c r="AW83" s="536"/>
      <c r="AX83" s="537"/>
      <c r="AY83" s="620" t="s">
        <v>359</v>
      </c>
      <c r="AZ83" s="283"/>
      <c r="BA83" s="283"/>
      <c r="BB83" s="283"/>
      <c r="BC83" s="283"/>
      <c r="BD83" s="283"/>
      <c r="BE83" s="283"/>
      <c r="BF83" s="283"/>
      <c r="BG83" s="283"/>
      <c r="BH83" s="283"/>
      <c r="BI83" s="283"/>
      <c r="BJ83" s="283"/>
      <c r="BK83" s="283"/>
      <c r="BL83" s="621"/>
    </row>
    <row r="84" spans="1:64" s="9" customFormat="1" ht="24.75" customHeight="1">
      <c r="A84" s="244">
        <v>36</v>
      </c>
      <c r="B84" s="734"/>
      <c r="C84" s="407"/>
      <c r="D84" s="407"/>
      <c r="E84" s="407"/>
      <c r="F84" s="735"/>
      <c r="G84" s="577" t="s">
        <v>40</v>
      </c>
      <c r="H84" s="578"/>
      <c r="I84" s="578"/>
      <c r="J84" s="578"/>
      <c r="K84" s="578"/>
      <c r="L84" s="578"/>
      <c r="M84" s="578"/>
      <c r="N84" s="578"/>
      <c r="O84" s="579"/>
      <c r="P84" s="535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  <c r="AG84" s="536"/>
      <c r="AH84" s="536"/>
      <c r="AI84" s="536"/>
      <c r="AJ84" s="536"/>
      <c r="AK84" s="536"/>
      <c r="AL84" s="536"/>
      <c r="AM84" s="536"/>
      <c r="AN84" s="536"/>
      <c r="AO84" s="536"/>
      <c r="AP84" s="536"/>
      <c r="AQ84" s="536"/>
      <c r="AR84" s="536"/>
      <c r="AS84" s="536"/>
      <c r="AT84" s="536"/>
      <c r="AU84" s="536"/>
      <c r="AV84" s="536"/>
      <c r="AW84" s="536"/>
      <c r="AX84" s="537"/>
      <c r="AY84" s="637" t="s">
        <v>360</v>
      </c>
      <c r="AZ84" s="606"/>
      <c r="BA84" s="606"/>
      <c r="BB84" s="606"/>
      <c r="BC84" s="606"/>
      <c r="BD84" s="606"/>
      <c r="BE84" s="606"/>
      <c r="BF84" s="606"/>
      <c r="BG84" s="606"/>
      <c r="BH84" s="606"/>
      <c r="BI84" s="606"/>
      <c r="BJ84" s="606"/>
      <c r="BK84" s="606"/>
      <c r="BL84" s="638"/>
    </row>
    <row r="85" spans="1:64" s="9" customFormat="1" ht="24.75" customHeight="1" thickBot="1">
      <c r="A85" s="244">
        <v>37</v>
      </c>
      <c r="B85" s="588"/>
      <c r="C85" s="589"/>
      <c r="D85" s="589"/>
      <c r="E85" s="589"/>
      <c r="F85" s="590"/>
      <c r="G85" s="541" t="s">
        <v>41</v>
      </c>
      <c r="H85" s="542"/>
      <c r="I85" s="542"/>
      <c r="J85" s="542"/>
      <c r="K85" s="542"/>
      <c r="L85" s="542"/>
      <c r="M85" s="542"/>
      <c r="N85" s="542"/>
      <c r="O85" s="543"/>
      <c r="P85" s="526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G85" s="527"/>
      <c r="AH85" s="527"/>
      <c r="AI85" s="527"/>
      <c r="AJ85" s="527"/>
      <c r="AK85" s="527"/>
      <c r="AL85" s="527"/>
      <c r="AM85" s="527"/>
      <c r="AN85" s="527"/>
      <c r="AO85" s="527"/>
      <c r="AP85" s="527"/>
      <c r="AQ85" s="527"/>
      <c r="AR85" s="527"/>
      <c r="AS85" s="527"/>
      <c r="AT85" s="527"/>
      <c r="AU85" s="527"/>
      <c r="AV85" s="527"/>
      <c r="AW85" s="527"/>
      <c r="AX85" s="528"/>
      <c r="AY85" s="639" t="s">
        <v>361</v>
      </c>
      <c r="AZ85" s="623"/>
      <c r="BA85" s="623"/>
      <c r="BB85" s="623"/>
      <c r="BC85" s="623"/>
      <c r="BD85" s="623"/>
      <c r="BE85" s="623"/>
      <c r="BF85" s="623"/>
      <c r="BG85" s="623"/>
      <c r="BH85" s="623"/>
      <c r="BI85" s="623"/>
      <c r="BJ85" s="623"/>
      <c r="BK85" s="623"/>
      <c r="BL85" s="624"/>
    </row>
    <row r="86" spans="1:64" s="9" customFormat="1" ht="13.5" customHeight="1" thickTop="1">
      <c r="A86" s="244">
        <v>38</v>
      </c>
      <c r="B86" s="333" t="s">
        <v>426</v>
      </c>
      <c r="C86" s="415"/>
      <c r="D86" s="415"/>
      <c r="E86" s="415"/>
      <c r="F86" s="587"/>
      <c r="G86" s="580" t="s">
        <v>39</v>
      </c>
      <c r="H86" s="581"/>
      <c r="I86" s="581"/>
      <c r="J86" s="581"/>
      <c r="K86" s="581"/>
      <c r="L86" s="581"/>
      <c r="M86" s="581"/>
      <c r="N86" s="581"/>
      <c r="O86" s="582"/>
      <c r="P86" s="834"/>
      <c r="Q86" s="835"/>
      <c r="R86" s="835"/>
      <c r="S86" s="835"/>
      <c r="T86" s="835"/>
      <c r="U86" s="835"/>
      <c r="V86" s="835"/>
      <c r="W86" s="835"/>
      <c r="X86" s="835"/>
      <c r="Y86" s="835"/>
      <c r="Z86" s="835"/>
      <c r="AA86" s="835"/>
      <c r="AB86" s="835"/>
      <c r="AC86" s="835"/>
      <c r="AD86" s="835"/>
      <c r="AE86" s="835"/>
      <c r="AF86" s="835"/>
      <c r="AG86" s="835"/>
      <c r="AH86" s="835"/>
      <c r="AI86" s="835"/>
      <c r="AJ86" s="835"/>
      <c r="AK86" s="835"/>
      <c r="AL86" s="835"/>
      <c r="AM86" s="835"/>
      <c r="AN86" s="835"/>
      <c r="AO86" s="835"/>
      <c r="AP86" s="835"/>
      <c r="AQ86" s="835"/>
      <c r="AR86" s="835"/>
      <c r="AS86" s="835"/>
      <c r="AT86" s="835"/>
      <c r="AU86" s="835"/>
      <c r="AV86" s="835"/>
      <c r="AW86" s="835"/>
      <c r="AX86" s="836"/>
      <c r="AY86" s="640" t="s">
        <v>362</v>
      </c>
      <c r="AZ86" s="641"/>
      <c r="BA86" s="641"/>
      <c r="BB86" s="641"/>
      <c r="BC86" s="641"/>
      <c r="BD86" s="641"/>
      <c r="BE86" s="641"/>
      <c r="BF86" s="641"/>
      <c r="BG86" s="641"/>
      <c r="BH86" s="641"/>
      <c r="BI86" s="641"/>
      <c r="BJ86" s="641"/>
      <c r="BK86" s="641"/>
      <c r="BL86" s="642"/>
    </row>
    <row r="87" spans="1:64" s="9" customFormat="1" ht="13.5" customHeight="1">
      <c r="A87" s="244">
        <v>39</v>
      </c>
      <c r="B87" s="734"/>
      <c r="C87" s="407"/>
      <c r="D87" s="407"/>
      <c r="E87" s="407"/>
      <c r="F87" s="735"/>
      <c r="G87" s="577" t="s">
        <v>40</v>
      </c>
      <c r="H87" s="578"/>
      <c r="I87" s="578"/>
      <c r="J87" s="578"/>
      <c r="K87" s="578"/>
      <c r="L87" s="578"/>
      <c r="M87" s="578"/>
      <c r="N87" s="578"/>
      <c r="O87" s="579"/>
      <c r="P87" s="535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G87" s="536"/>
      <c r="AH87" s="536"/>
      <c r="AI87" s="536"/>
      <c r="AJ87" s="536"/>
      <c r="AK87" s="536"/>
      <c r="AL87" s="536"/>
      <c r="AM87" s="536"/>
      <c r="AN87" s="536"/>
      <c r="AO87" s="536"/>
      <c r="AP87" s="536"/>
      <c r="AQ87" s="536"/>
      <c r="AR87" s="536"/>
      <c r="AS87" s="536"/>
      <c r="AT87" s="536"/>
      <c r="AU87" s="536"/>
      <c r="AV87" s="536"/>
      <c r="AW87" s="536"/>
      <c r="AX87" s="537"/>
      <c r="AY87" s="643" t="s">
        <v>362</v>
      </c>
      <c r="AZ87" s="606"/>
      <c r="BA87" s="606"/>
      <c r="BB87" s="606"/>
      <c r="BC87" s="606"/>
      <c r="BD87" s="606"/>
      <c r="BE87" s="606"/>
      <c r="BF87" s="606"/>
      <c r="BG87" s="606"/>
      <c r="BH87" s="606"/>
      <c r="BI87" s="606"/>
      <c r="BJ87" s="606"/>
      <c r="BK87" s="606"/>
      <c r="BL87" s="638"/>
    </row>
    <row r="88" spans="1:64" s="9" customFormat="1" ht="13.5" customHeight="1" thickBot="1">
      <c r="A88" s="244">
        <v>40</v>
      </c>
      <c r="B88" s="588"/>
      <c r="C88" s="589"/>
      <c r="D88" s="589"/>
      <c r="E88" s="589"/>
      <c r="F88" s="590"/>
      <c r="G88" s="541" t="s">
        <v>41</v>
      </c>
      <c r="H88" s="542"/>
      <c r="I88" s="542"/>
      <c r="J88" s="542"/>
      <c r="K88" s="542"/>
      <c r="L88" s="542"/>
      <c r="M88" s="542"/>
      <c r="N88" s="542"/>
      <c r="O88" s="543"/>
      <c r="P88" s="526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  <c r="AG88" s="527"/>
      <c r="AH88" s="527"/>
      <c r="AI88" s="527"/>
      <c r="AJ88" s="527"/>
      <c r="AK88" s="527"/>
      <c r="AL88" s="527"/>
      <c r="AM88" s="527"/>
      <c r="AN88" s="527"/>
      <c r="AO88" s="527"/>
      <c r="AP88" s="527"/>
      <c r="AQ88" s="527"/>
      <c r="AR88" s="527"/>
      <c r="AS88" s="527"/>
      <c r="AT88" s="527"/>
      <c r="AU88" s="527"/>
      <c r="AV88" s="527"/>
      <c r="AW88" s="527"/>
      <c r="AX88" s="528"/>
      <c r="AY88" s="622" t="s">
        <v>362</v>
      </c>
      <c r="AZ88" s="623"/>
      <c r="BA88" s="623"/>
      <c r="BB88" s="623"/>
      <c r="BC88" s="623"/>
      <c r="BD88" s="623"/>
      <c r="BE88" s="623"/>
      <c r="BF88" s="623"/>
      <c r="BG88" s="623"/>
      <c r="BH88" s="623"/>
      <c r="BI88" s="623"/>
      <c r="BJ88" s="623"/>
      <c r="BK88" s="623"/>
      <c r="BL88" s="624"/>
    </row>
    <row r="89" spans="1:64" s="9" customFormat="1" ht="27" customHeight="1" thickTop="1">
      <c r="A89" s="244">
        <v>41</v>
      </c>
      <c r="B89" s="586" t="s">
        <v>29</v>
      </c>
      <c r="C89" s="415"/>
      <c r="D89" s="415"/>
      <c r="E89" s="415"/>
      <c r="F89" s="587"/>
      <c r="G89" s="568" t="s">
        <v>43</v>
      </c>
      <c r="H89" s="569"/>
      <c r="I89" s="569"/>
      <c r="J89" s="569"/>
      <c r="K89" s="569"/>
      <c r="L89" s="569"/>
      <c r="M89" s="569"/>
      <c r="N89" s="569"/>
      <c r="O89" s="570"/>
      <c r="P89" s="834"/>
      <c r="Q89" s="835"/>
      <c r="R89" s="835"/>
      <c r="S89" s="835"/>
      <c r="T89" s="835"/>
      <c r="U89" s="835"/>
      <c r="V89" s="835"/>
      <c r="W89" s="835"/>
      <c r="X89" s="835"/>
      <c r="Y89" s="835"/>
      <c r="Z89" s="835"/>
      <c r="AA89" s="835"/>
      <c r="AB89" s="835"/>
      <c r="AC89" s="835"/>
      <c r="AD89" s="835"/>
      <c r="AE89" s="835"/>
      <c r="AF89" s="835"/>
      <c r="AG89" s="835"/>
      <c r="AH89" s="835"/>
      <c r="AI89" s="835"/>
      <c r="AJ89" s="835"/>
      <c r="AK89" s="835"/>
      <c r="AL89" s="835"/>
      <c r="AM89" s="835"/>
      <c r="AN89" s="835"/>
      <c r="AO89" s="835"/>
      <c r="AP89" s="835"/>
      <c r="AQ89" s="835"/>
      <c r="AR89" s="835"/>
      <c r="AS89" s="835"/>
      <c r="AT89" s="835"/>
      <c r="AU89" s="835"/>
      <c r="AV89" s="835"/>
      <c r="AW89" s="835"/>
      <c r="AX89" s="836"/>
      <c r="AY89" s="644" t="s">
        <v>363</v>
      </c>
      <c r="AZ89" s="641"/>
      <c r="BA89" s="641"/>
      <c r="BB89" s="641"/>
      <c r="BC89" s="641"/>
      <c r="BD89" s="641"/>
      <c r="BE89" s="641"/>
      <c r="BF89" s="641"/>
      <c r="BG89" s="641"/>
      <c r="BH89" s="641"/>
      <c r="BI89" s="641"/>
      <c r="BJ89" s="641"/>
      <c r="BK89" s="641"/>
      <c r="BL89" s="642"/>
    </row>
    <row r="90" spans="1:64" s="9" customFormat="1" ht="58.5" customHeight="1" thickBot="1">
      <c r="A90" s="244">
        <v>42</v>
      </c>
      <c r="B90" s="588"/>
      <c r="C90" s="589"/>
      <c r="D90" s="589"/>
      <c r="E90" s="589"/>
      <c r="F90" s="590"/>
      <c r="G90" s="591" t="s">
        <v>44</v>
      </c>
      <c r="H90" s="592"/>
      <c r="I90" s="592"/>
      <c r="J90" s="592"/>
      <c r="K90" s="592"/>
      <c r="L90" s="592"/>
      <c r="M90" s="592"/>
      <c r="N90" s="592"/>
      <c r="O90" s="593"/>
      <c r="P90" s="862"/>
      <c r="Q90" s="863"/>
      <c r="R90" s="863"/>
      <c r="S90" s="863"/>
      <c r="T90" s="863"/>
      <c r="U90" s="863"/>
      <c r="V90" s="863"/>
      <c r="W90" s="863"/>
      <c r="X90" s="863"/>
      <c r="Y90" s="863"/>
      <c r="Z90" s="863"/>
      <c r="AA90" s="863"/>
      <c r="AB90" s="863"/>
      <c r="AC90" s="863"/>
      <c r="AD90" s="863"/>
      <c r="AE90" s="863"/>
      <c r="AF90" s="863"/>
      <c r="AG90" s="863"/>
      <c r="AH90" s="863"/>
      <c r="AI90" s="863"/>
      <c r="AJ90" s="863"/>
      <c r="AK90" s="863"/>
      <c r="AL90" s="863"/>
      <c r="AM90" s="863"/>
      <c r="AN90" s="863"/>
      <c r="AO90" s="863"/>
      <c r="AP90" s="863"/>
      <c r="AQ90" s="863"/>
      <c r="AR90" s="863"/>
      <c r="AS90" s="863"/>
      <c r="AT90" s="863"/>
      <c r="AU90" s="863"/>
      <c r="AV90" s="863"/>
      <c r="AW90" s="863"/>
      <c r="AX90" s="864"/>
      <c r="AY90" s="639" t="s">
        <v>364</v>
      </c>
      <c r="AZ90" s="623"/>
      <c r="BA90" s="623"/>
      <c r="BB90" s="623"/>
      <c r="BC90" s="623"/>
      <c r="BD90" s="623"/>
      <c r="BE90" s="623"/>
      <c r="BF90" s="623"/>
      <c r="BG90" s="623"/>
      <c r="BH90" s="623"/>
      <c r="BI90" s="623"/>
      <c r="BJ90" s="623"/>
      <c r="BK90" s="623"/>
      <c r="BL90" s="624"/>
    </row>
    <row r="91" spans="1:64" s="9" customFormat="1" ht="13.5" customHeight="1" thickTop="1">
      <c r="A91" s="244">
        <v>43</v>
      </c>
      <c r="B91" s="586" t="s">
        <v>256</v>
      </c>
      <c r="C91" s="415"/>
      <c r="D91" s="415"/>
      <c r="E91" s="415"/>
      <c r="F91" s="587"/>
      <c r="G91" s="568" t="s">
        <v>257</v>
      </c>
      <c r="H91" s="569"/>
      <c r="I91" s="569"/>
      <c r="J91" s="569"/>
      <c r="K91" s="569"/>
      <c r="L91" s="569"/>
      <c r="M91" s="569"/>
      <c r="N91" s="569"/>
      <c r="O91" s="570"/>
      <c r="P91" s="834"/>
      <c r="Q91" s="835"/>
      <c r="R91" s="835"/>
      <c r="S91" s="835"/>
      <c r="T91" s="835"/>
      <c r="U91" s="835"/>
      <c r="V91" s="835"/>
      <c r="W91" s="835"/>
      <c r="X91" s="835"/>
      <c r="Y91" s="835"/>
      <c r="Z91" s="835"/>
      <c r="AA91" s="835"/>
      <c r="AB91" s="835"/>
      <c r="AC91" s="835"/>
      <c r="AD91" s="835"/>
      <c r="AE91" s="835"/>
      <c r="AF91" s="835"/>
      <c r="AG91" s="835"/>
      <c r="AH91" s="835"/>
      <c r="AI91" s="835"/>
      <c r="AJ91" s="835"/>
      <c r="AK91" s="835"/>
      <c r="AL91" s="835"/>
      <c r="AM91" s="835"/>
      <c r="AN91" s="835"/>
      <c r="AO91" s="835"/>
      <c r="AP91" s="835"/>
      <c r="AQ91" s="835"/>
      <c r="AR91" s="835"/>
      <c r="AS91" s="835"/>
      <c r="AT91" s="835"/>
      <c r="AU91" s="835"/>
      <c r="AV91" s="835"/>
      <c r="AW91" s="835"/>
      <c r="AX91" s="836"/>
      <c r="AY91" s="625" t="s">
        <v>388</v>
      </c>
      <c r="AZ91" s="626"/>
      <c r="BA91" s="626"/>
      <c r="BB91" s="626"/>
      <c r="BC91" s="626"/>
      <c r="BD91" s="626"/>
      <c r="BE91" s="626"/>
      <c r="BF91" s="626"/>
      <c r="BG91" s="626"/>
      <c r="BH91" s="626"/>
      <c r="BI91" s="626"/>
      <c r="BJ91" s="626"/>
      <c r="BK91" s="626"/>
      <c r="BL91" s="627"/>
    </row>
    <row r="92" spans="1:64" s="9" customFormat="1" ht="13.5" customHeight="1" thickBot="1">
      <c r="A92" s="244">
        <v>44</v>
      </c>
      <c r="B92" s="588"/>
      <c r="C92" s="589"/>
      <c r="D92" s="589"/>
      <c r="E92" s="589"/>
      <c r="F92" s="590"/>
      <c r="G92" s="591" t="s">
        <v>258</v>
      </c>
      <c r="H92" s="592"/>
      <c r="I92" s="592"/>
      <c r="J92" s="592"/>
      <c r="K92" s="592"/>
      <c r="L92" s="592"/>
      <c r="M92" s="592"/>
      <c r="N92" s="592"/>
      <c r="O92" s="593"/>
      <c r="P92" s="862"/>
      <c r="Q92" s="863"/>
      <c r="R92" s="863"/>
      <c r="S92" s="863"/>
      <c r="T92" s="863"/>
      <c r="U92" s="863"/>
      <c r="V92" s="863"/>
      <c r="W92" s="863"/>
      <c r="X92" s="863"/>
      <c r="Y92" s="863"/>
      <c r="Z92" s="863"/>
      <c r="AA92" s="863"/>
      <c r="AB92" s="863"/>
      <c r="AC92" s="863"/>
      <c r="AD92" s="863"/>
      <c r="AE92" s="863"/>
      <c r="AF92" s="863"/>
      <c r="AG92" s="863"/>
      <c r="AH92" s="863"/>
      <c r="AI92" s="863"/>
      <c r="AJ92" s="863"/>
      <c r="AK92" s="863"/>
      <c r="AL92" s="863"/>
      <c r="AM92" s="863"/>
      <c r="AN92" s="863"/>
      <c r="AO92" s="863"/>
      <c r="AP92" s="863"/>
      <c r="AQ92" s="863"/>
      <c r="AR92" s="863"/>
      <c r="AS92" s="863"/>
      <c r="AT92" s="863"/>
      <c r="AU92" s="863"/>
      <c r="AV92" s="863"/>
      <c r="AW92" s="863"/>
      <c r="AX92" s="864"/>
      <c r="AY92" s="628"/>
      <c r="AZ92" s="629"/>
      <c r="BA92" s="629"/>
      <c r="BB92" s="629"/>
      <c r="BC92" s="629"/>
      <c r="BD92" s="629"/>
      <c r="BE92" s="629"/>
      <c r="BF92" s="629"/>
      <c r="BG92" s="629"/>
      <c r="BH92" s="629"/>
      <c r="BI92" s="629"/>
      <c r="BJ92" s="629"/>
      <c r="BK92" s="629"/>
      <c r="BL92" s="630"/>
    </row>
    <row r="93" spans="1:64" s="9" customFormat="1" ht="51" customHeight="1" thickTop="1" thickBot="1">
      <c r="A93" s="244">
        <v>45</v>
      </c>
      <c r="B93" s="566" t="s">
        <v>386</v>
      </c>
      <c r="C93" s="294"/>
      <c r="D93" s="294"/>
      <c r="E93" s="294"/>
      <c r="F93" s="567"/>
      <c r="G93" s="594" t="s">
        <v>49</v>
      </c>
      <c r="H93" s="595"/>
      <c r="I93" s="595"/>
      <c r="J93" s="595"/>
      <c r="K93" s="595"/>
      <c r="L93" s="595"/>
      <c r="M93" s="595"/>
      <c r="N93" s="595"/>
      <c r="O93" s="596"/>
      <c r="P93" s="856"/>
      <c r="Q93" s="857"/>
      <c r="R93" s="857"/>
      <c r="S93" s="857"/>
      <c r="T93" s="857"/>
      <c r="U93" s="857"/>
      <c r="V93" s="857"/>
      <c r="W93" s="857"/>
      <c r="X93" s="857"/>
      <c r="Y93" s="857"/>
      <c r="Z93" s="857"/>
      <c r="AA93" s="857"/>
      <c r="AB93" s="857"/>
      <c r="AC93" s="857"/>
      <c r="AD93" s="857"/>
      <c r="AE93" s="857"/>
      <c r="AF93" s="857"/>
      <c r="AG93" s="857"/>
      <c r="AH93" s="857"/>
      <c r="AI93" s="857"/>
      <c r="AJ93" s="857"/>
      <c r="AK93" s="857"/>
      <c r="AL93" s="857"/>
      <c r="AM93" s="857"/>
      <c r="AN93" s="857"/>
      <c r="AO93" s="857"/>
      <c r="AP93" s="857"/>
      <c r="AQ93" s="857"/>
      <c r="AR93" s="857"/>
      <c r="AS93" s="857"/>
      <c r="AT93" s="857"/>
      <c r="AU93" s="857"/>
      <c r="AV93" s="857"/>
      <c r="AW93" s="857"/>
      <c r="AX93" s="858"/>
      <c r="AY93" s="645" t="s">
        <v>365</v>
      </c>
      <c r="AZ93" s="646"/>
      <c r="BA93" s="646"/>
      <c r="BB93" s="646"/>
      <c r="BC93" s="646"/>
      <c r="BD93" s="646"/>
      <c r="BE93" s="646"/>
      <c r="BF93" s="646"/>
      <c r="BG93" s="646"/>
      <c r="BH93" s="646"/>
      <c r="BI93" s="646"/>
      <c r="BJ93" s="646"/>
      <c r="BK93" s="646"/>
      <c r="BL93" s="647"/>
    </row>
    <row r="94" spans="1:64" s="9" customFormat="1" ht="38.25" customHeight="1" thickTop="1">
      <c r="A94" s="244">
        <v>46</v>
      </c>
      <c r="B94" s="333" t="s">
        <v>45</v>
      </c>
      <c r="C94" s="334"/>
      <c r="D94" s="334"/>
      <c r="E94" s="334"/>
      <c r="F94" s="351"/>
      <c r="G94" s="568" t="s">
        <v>46</v>
      </c>
      <c r="H94" s="569"/>
      <c r="I94" s="569"/>
      <c r="J94" s="569"/>
      <c r="K94" s="569"/>
      <c r="L94" s="569"/>
      <c r="M94" s="569"/>
      <c r="N94" s="569"/>
      <c r="O94" s="570"/>
      <c r="P94" s="631"/>
      <c r="Q94" s="632"/>
      <c r="R94" s="632"/>
      <c r="S94" s="632"/>
      <c r="T94" s="632"/>
      <c r="U94" s="632"/>
      <c r="V94" s="632"/>
      <c r="W94" s="632"/>
      <c r="X94" s="632"/>
      <c r="Y94" s="632"/>
      <c r="Z94" s="632"/>
      <c r="AA94" s="632"/>
      <c r="AB94" s="632"/>
      <c r="AC94" s="632"/>
      <c r="AD94" s="632"/>
      <c r="AE94" s="632"/>
      <c r="AF94" s="632"/>
      <c r="AG94" s="632"/>
      <c r="AH94" s="632"/>
      <c r="AI94" s="632"/>
      <c r="AJ94" s="632"/>
      <c r="AK94" s="632"/>
      <c r="AL94" s="632"/>
      <c r="AM94" s="632"/>
      <c r="AN94" s="632"/>
      <c r="AO94" s="632"/>
      <c r="AP94" s="632"/>
      <c r="AQ94" s="632"/>
      <c r="AR94" s="632"/>
      <c r="AS94" s="632"/>
      <c r="AT94" s="632"/>
      <c r="AU94" s="632"/>
      <c r="AV94" s="632"/>
      <c r="AW94" s="632"/>
      <c r="AX94" s="633"/>
      <c r="AY94" s="644" t="s">
        <v>366</v>
      </c>
      <c r="AZ94" s="641"/>
      <c r="BA94" s="641"/>
      <c r="BB94" s="641"/>
      <c r="BC94" s="641"/>
      <c r="BD94" s="641"/>
      <c r="BE94" s="641"/>
      <c r="BF94" s="641"/>
      <c r="BG94" s="641"/>
      <c r="BH94" s="641"/>
      <c r="BI94" s="641"/>
      <c r="BJ94" s="641"/>
      <c r="BK94" s="641"/>
      <c r="BL94" s="642"/>
    </row>
    <row r="95" spans="1:64" s="9" customFormat="1" ht="27.75" customHeight="1" thickBot="1">
      <c r="A95" s="244">
        <v>47</v>
      </c>
      <c r="B95" s="859"/>
      <c r="C95" s="860"/>
      <c r="D95" s="860"/>
      <c r="E95" s="860"/>
      <c r="F95" s="861"/>
      <c r="G95" s="583" t="s">
        <v>47</v>
      </c>
      <c r="H95" s="584"/>
      <c r="I95" s="584"/>
      <c r="J95" s="584"/>
      <c r="K95" s="584"/>
      <c r="L95" s="584"/>
      <c r="M95" s="584"/>
      <c r="N95" s="584"/>
      <c r="O95" s="585"/>
      <c r="P95" s="862"/>
      <c r="Q95" s="863"/>
      <c r="R95" s="863"/>
      <c r="S95" s="863"/>
      <c r="T95" s="863"/>
      <c r="U95" s="863"/>
      <c r="V95" s="863"/>
      <c r="W95" s="863"/>
      <c r="X95" s="863"/>
      <c r="Y95" s="863"/>
      <c r="Z95" s="863"/>
      <c r="AA95" s="863"/>
      <c r="AB95" s="863"/>
      <c r="AC95" s="863"/>
      <c r="AD95" s="863"/>
      <c r="AE95" s="863"/>
      <c r="AF95" s="863"/>
      <c r="AG95" s="863"/>
      <c r="AH95" s="863"/>
      <c r="AI95" s="863"/>
      <c r="AJ95" s="863"/>
      <c r="AK95" s="863"/>
      <c r="AL95" s="863"/>
      <c r="AM95" s="863"/>
      <c r="AN95" s="863"/>
      <c r="AO95" s="863"/>
      <c r="AP95" s="863"/>
      <c r="AQ95" s="863"/>
      <c r="AR95" s="863"/>
      <c r="AS95" s="863"/>
      <c r="AT95" s="863"/>
      <c r="AU95" s="863"/>
      <c r="AV95" s="863"/>
      <c r="AW95" s="863"/>
      <c r="AX95" s="864"/>
      <c r="AY95" s="639" t="s">
        <v>367</v>
      </c>
      <c r="AZ95" s="623"/>
      <c r="BA95" s="623"/>
      <c r="BB95" s="623"/>
      <c r="BC95" s="623"/>
      <c r="BD95" s="623"/>
      <c r="BE95" s="623"/>
      <c r="BF95" s="623"/>
      <c r="BG95" s="623"/>
      <c r="BH95" s="623"/>
      <c r="BI95" s="623"/>
      <c r="BJ95" s="623"/>
      <c r="BK95" s="623"/>
      <c r="BL95" s="624"/>
    </row>
    <row r="96" spans="1:64" s="9" customFormat="1" ht="36.75" customHeight="1" thickTop="1">
      <c r="A96" s="244">
        <v>48</v>
      </c>
      <c r="B96" s="586" t="s">
        <v>48</v>
      </c>
      <c r="C96" s="415"/>
      <c r="D96" s="415"/>
      <c r="E96" s="415"/>
      <c r="F96" s="587"/>
      <c r="G96" s="568" t="s">
        <v>46</v>
      </c>
      <c r="H96" s="569"/>
      <c r="I96" s="569"/>
      <c r="J96" s="569"/>
      <c r="K96" s="569"/>
      <c r="L96" s="569"/>
      <c r="M96" s="569"/>
      <c r="N96" s="569"/>
      <c r="O96" s="570"/>
      <c r="P96" s="754"/>
      <c r="Q96" s="755"/>
      <c r="R96" s="755"/>
      <c r="S96" s="755"/>
      <c r="T96" s="755"/>
      <c r="U96" s="755"/>
      <c r="V96" s="755"/>
      <c r="W96" s="755"/>
      <c r="X96" s="755"/>
      <c r="Y96" s="755"/>
      <c r="Z96" s="755"/>
      <c r="AA96" s="755"/>
      <c r="AB96" s="755"/>
      <c r="AC96" s="755"/>
      <c r="AD96" s="755"/>
      <c r="AE96" s="755"/>
      <c r="AF96" s="755"/>
      <c r="AG96" s="755"/>
      <c r="AH96" s="755"/>
      <c r="AI96" s="755"/>
      <c r="AJ96" s="755"/>
      <c r="AK96" s="755"/>
      <c r="AL96" s="755"/>
      <c r="AM96" s="755"/>
      <c r="AN96" s="755"/>
      <c r="AO96" s="755"/>
      <c r="AP96" s="755"/>
      <c r="AQ96" s="755"/>
      <c r="AR96" s="755"/>
      <c r="AS96" s="755"/>
      <c r="AT96" s="755"/>
      <c r="AU96" s="755"/>
      <c r="AV96" s="755"/>
      <c r="AW96" s="755"/>
      <c r="AX96" s="756"/>
      <c r="AY96" s="644" t="s">
        <v>368</v>
      </c>
      <c r="AZ96" s="641"/>
      <c r="BA96" s="641"/>
      <c r="BB96" s="641"/>
      <c r="BC96" s="641"/>
      <c r="BD96" s="641"/>
      <c r="BE96" s="641"/>
      <c r="BF96" s="641"/>
      <c r="BG96" s="641"/>
      <c r="BH96" s="641"/>
      <c r="BI96" s="641"/>
      <c r="BJ96" s="641"/>
      <c r="BK96" s="641"/>
      <c r="BL96" s="642"/>
    </row>
    <row r="97" spans="1:64" s="9" customFormat="1" ht="38.25" customHeight="1" thickBot="1">
      <c r="A97" s="244">
        <v>49</v>
      </c>
      <c r="B97" s="865"/>
      <c r="C97" s="866"/>
      <c r="D97" s="866"/>
      <c r="E97" s="866"/>
      <c r="F97" s="867"/>
      <c r="G97" s="571" t="s">
        <v>47</v>
      </c>
      <c r="H97" s="572"/>
      <c r="I97" s="572"/>
      <c r="J97" s="572"/>
      <c r="K97" s="572"/>
      <c r="L97" s="572"/>
      <c r="M97" s="572"/>
      <c r="N97" s="572"/>
      <c r="O97" s="573"/>
      <c r="P97" s="853"/>
      <c r="Q97" s="854"/>
      <c r="R97" s="854"/>
      <c r="S97" s="854"/>
      <c r="T97" s="854"/>
      <c r="U97" s="854"/>
      <c r="V97" s="854"/>
      <c r="W97" s="854"/>
      <c r="X97" s="854"/>
      <c r="Y97" s="854"/>
      <c r="Z97" s="854"/>
      <c r="AA97" s="854"/>
      <c r="AB97" s="854"/>
      <c r="AC97" s="854"/>
      <c r="AD97" s="854"/>
      <c r="AE97" s="854"/>
      <c r="AF97" s="854"/>
      <c r="AG97" s="854"/>
      <c r="AH97" s="854"/>
      <c r="AI97" s="854"/>
      <c r="AJ97" s="854"/>
      <c r="AK97" s="854"/>
      <c r="AL97" s="854"/>
      <c r="AM97" s="854"/>
      <c r="AN97" s="854"/>
      <c r="AO97" s="854"/>
      <c r="AP97" s="854"/>
      <c r="AQ97" s="854"/>
      <c r="AR97" s="854"/>
      <c r="AS97" s="854"/>
      <c r="AT97" s="854"/>
      <c r="AU97" s="854"/>
      <c r="AV97" s="854"/>
      <c r="AW97" s="854"/>
      <c r="AX97" s="855"/>
      <c r="AY97" s="417" t="s">
        <v>369</v>
      </c>
      <c r="AZ97" s="286"/>
      <c r="BA97" s="286"/>
      <c r="BB97" s="286"/>
      <c r="BC97" s="286"/>
      <c r="BD97" s="286"/>
      <c r="BE97" s="286"/>
      <c r="BF97" s="286"/>
      <c r="BG97" s="286"/>
      <c r="BH97" s="286"/>
      <c r="BI97" s="286"/>
      <c r="BJ97" s="286"/>
      <c r="BK97" s="286"/>
      <c r="BL97" s="648"/>
    </row>
    <row r="98" spans="1:64" s="9" customFormat="1" ht="13.5" customHeight="1">
      <c r="A98" s="13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12"/>
      <c r="Q98" s="12"/>
      <c r="R98" s="12"/>
      <c r="S98" s="12"/>
      <c r="T98" s="12"/>
      <c r="U98" s="12"/>
      <c r="V98" s="12"/>
      <c r="W98" s="12"/>
      <c r="X98" s="12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  <c r="AR98" s="115"/>
      <c r="AS98" s="115"/>
      <c r="AT98" s="115"/>
      <c r="AU98" s="115"/>
      <c r="AV98" s="115"/>
      <c r="AW98" s="115"/>
      <c r="AX98" s="115"/>
      <c r="AY98" s="115"/>
    </row>
  </sheetData>
  <dataConsolidate/>
  <mergeCells count="274">
    <mergeCell ref="B12:O12"/>
    <mergeCell ref="P12:AX12"/>
    <mergeCell ref="AY12:BL12"/>
    <mergeCell ref="B8:O8"/>
    <mergeCell ref="P8:AX8"/>
    <mergeCell ref="AY8:BL8"/>
    <mergeCell ref="B9:O9"/>
    <mergeCell ref="P9:AX9"/>
    <mergeCell ref="AY9:BL9"/>
    <mergeCell ref="A1:AJ1"/>
    <mergeCell ref="AK1:AR1"/>
    <mergeCell ref="AS1:BA1"/>
    <mergeCell ref="B2:AJ2"/>
    <mergeCell ref="AK2:AR2"/>
    <mergeCell ref="AS2:BA2"/>
    <mergeCell ref="B10:O10"/>
    <mergeCell ref="P10:AX10"/>
    <mergeCell ref="AY10:BL11"/>
    <mergeCell ref="B11:O11"/>
    <mergeCell ref="P11:AX11"/>
    <mergeCell ref="AY16:BL16"/>
    <mergeCell ref="B17:F20"/>
    <mergeCell ref="G17:O18"/>
    <mergeCell ref="P17:V17"/>
    <mergeCell ref="W17:AC17"/>
    <mergeCell ref="AD17:AJ17"/>
    <mergeCell ref="AK17:AQ17"/>
    <mergeCell ref="AR17:AX17"/>
    <mergeCell ref="AY17:BL18"/>
    <mergeCell ref="P18:V18"/>
    <mergeCell ref="W18:AC18"/>
    <mergeCell ref="AD18:AJ18"/>
    <mergeCell ref="AK18:AQ18"/>
    <mergeCell ref="AR18:AX18"/>
    <mergeCell ref="B16:O16"/>
    <mergeCell ref="P16:AX16"/>
    <mergeCell ref="B21:F23"/>
    <mergeCell ref="G21:O22"/>
    <mergeCell ref="G23:O23"/>
    <mergeCell ref="AY19:BL20"/>
    <mergeCell ref="P20:V20"/>
    <mergeCell ref="W20:AC20"/>
    <mergeCell ref="AD20:AJ20"/>
    <mergeCell ref="AK20:AQ20"/>
    <mergeCell ref="AR20:AX20"/>
    <mergeCell ref="AR19:AX19"/>
    <mergeCell ref="AK19:AQ19"/>
    <mergeCell ref="G19:O20"/>
    <mergeCell ref="P19:V19"/>
    <mergeCell ref="W19:AC19"/>
    <mergeCell ref="AD19:AJ19"/>
    <mergeCell ref="AK21:AQ21"/>
    <mergeCell ref="AR21:AX21"/>
    <mergeCell ref="AK22:AQ22"/>
    <mergeCell ref="AR22:AX22"/>
    <mergeCell ref="W22:AC22"/>
    <mergeCell ref="AD22:AJ22"/>
    <mergeCell ref="P22:V22"/>
    <mergeCell ref="P23:AX23"/>
    <mergeCell ref="P21:V21"/>
    <mergeCell ref="B30:O30"/>
    <mergeCell ref="P30:AX30"/>
    <mergeCell ref="AY30:BL30"/>
    <mergeCell ref="AK24:AQ24"/>
    <mergeCell ref="AR24:AX24"/>
    <mergeCell ref="AY24:BL25"/>
    <mergeCell ref="P25:V25"/>
    <mergeCell ref="W25:AC25"/>
    <mergeCell ref="AD25:AJ25"/>
    <mergeCell ref="AK25:AQ25"/>
    <mergeCell ref="AR25:AX25"/>
    <mergeCell ref="B24:F25"/>
    <mergeCell ref="G24:O25"/>
    <mergeCell ref="P24:V24"/>
    <mergeCell ref="W24:AC24"/>
    <mergeCell ref="AD24:AJ24"/>
    <mergeCell ref="P27:AX27"/>
    <mergeCell ref="AY27:BL27"/>
    <mergeCell ref="B26:F27"/>
    <mergeCell ref="G27:O27"/>
    <mergeCell ref="B41:F43"/>
    <mergeCell ref="G41:O42"/>
    <mergeCell ref="P41:V41"/>
    <mergeCell ref="W41:AC41"/>
    <mergeCell ref="AD41:AJ41"/>
    <mergeCell ref="AY31:BL32"/>
    <mergeCell ref="P32:V32"/>
    <mergeCell ref="W32:AC32"/>
    <mergeCell ref="AD32:AJ32"/>
    <mergeCell ref="AK32:AQ32"/>
    <mergeCell ref="AR32:AX32"/>
    <mergeCell ref="B31:O32"/>
    <mergeCell ref="P31:V31"/>
    <mergeCell ref="W31:AC31"/>
    <mergeCell ref="AD31:AJ31"/>
    <mergeCell ref="AK31:AQ31"/>
    <mergeCell ref="AR31:AX31"/>
    <mergeCell ref="G43:O43"/>
    <mergeCell ref="P43:AX43"/>
    <mergeCell ref="B36:F36"/>
    <mergeCell ref="G36:O36"/>
    <mergeCell ref="P36:AX36"/>
    <mergeCell ref="AY36:BL36"/>
    <mergeCell ref="AY41:BL42"/>
    <mergeCell ref="G51:O51"/>
    <mergeCell ref="B35:O35"/>
    <mergeCell ref="P35:AX35"/>
    <mergeCell ref="AY35:BL35"/>
    <mergeCell ref="B40:O40"/>
    <mergeCell ref="G45:O45"/>
    <mergeCell ref="P45:AX45"/>
    <mergeCell ref="AY45:BL45"/>
    <mergeCell ref="B47:F51"/>
    <mergeCell ref="G47:O48"/>
    <mergeCell ref="P47:V47"/>
    <mergeCell ref="W47:AC47"/>
    <mergeCell ref="AD47:AJ47"/>
    <mergeCell ref="AK47:AQ47"/>
    <mergeCell ref="AR47:AX47"/>
    <mergeCell ref="G49:O49"/>
    <mergeCell ref="P49:AX49"/>
    <mergeCell ref="AY49:BL49"/>
    <mergeCell ref="G50:O50"/>
    <mergeCell ref="P50:AX50"/>
    <mergeCell ref="AY50:BL50"/>
    <mergeCell ref="G44:O44"/>
    <mergeCell ref="P44:AX44"/>
    <mergeCell ref="AY44:BL44"/>
    <mergeCell ref="AK54:AQ54"/>
    <mergeCell ref="AR54:AX54"/>
    <mergeCell ref="G62:O62"/>
    <mergeCell ref="P62:AX62"/>
    <mergeCell ref="B53:O54"/>
    <mergeCell ref="P53:V53"/>
    <mergeCell ref="W53:AC53"/>
    <mergeCell ref="AD53:AJ53"/>
    <mergeCell ref="AK53:AQ53"/>
    <mergeCell ref="AR53:AX53"/>
    <mergeCell ref="B58:O58"/>
    <mergeCell ref="P58:AX58"/>
    <mergeCell ref="G59:O59"/>
    <mergeCell ref="P59:AX59"/>
    <mergeCell ref="B66:F67"/>
    <mergeCell ref="B82:O82"/>
    <mergeCell ref="P82:AX82"/>
    <mergeCell ref="AY82:BL82"/>
    <mergeCell ref="AY73:BL73"/>
    <mergeCell ref="P73:AX73"/>
    <mergeCell ref="AY59:BL59"/>
    <mergeCell ref="G60:O60"/>
    <mergeCell ref="P60:AX60"/>
    <mergeCell ref="AY60:BL60"/>
    <mergeCell ref="B65:O65"/>
    <mergeCell ref="P65:AX65"/>
    <mergeCell ref="AY65:BL65"/>
    <mergeCell ref="B61:F62"/>
    <mergeCell ref="G61:O61"/>
    <mergeCell ref="P61:AX61"/>
    <mergeCell ref="B74:F74"/>
    <mergeCell ref="G74:O74"/>
    <mergeCell ref="P74:AX74"/>
    <mergeCell ref="AY74:BL74"/>
    <mergeCell ref="B83:F85"/>
    <mergeCell ref="G83:O83"/>
    <mergeCell ref="P83:AX83"/>
    <mergeCell ref="AY83:BL83"/>
    <mergeCell ref="G84:O84"/>
    <mergeCell ref="P84:AX84"/>
    <mergeCell ref="AY84:BL84"/>
    <mergeCell ref="G85:O85"/>
    <mergeCell ref="P85:AX85"/>
    <mergeCell ref="AY85:BL85"/>
    <mergeCell ref="G92:O92"/>
    <mergeCell ref="P92:AX92"/>
    <mergeCell ref="G88:O88"/>
    <mergeCell ref="P88:AX88"/>
    <mergeCell ref="AY88:BL88"/>
    <mergeCell ref="G89:O89"/>
    <mergeCell ref="P89:AX89"/>
    <mergeCell ref="AY89:BL89"/>
    <mergeCell ref="G90:O90"/>
    <mergeCell ref="P90:AX90"/>
    <mergeCell ref="AY90:BL90"/>
    <mergeCell ref="AY91:BL92"/>
    <mergeCell ref="G96:O96"/>
    <mergeCell ref="P96:AX96"/>
    <mergeCell ref="AY96:BL96"/>
    <mergeCell ref="G97:O97"/>
    <mergeCell ref="P97:AX97"/>
    <mergeCell ref="AY97:BL97"/>
    <mergeCell ref="B93:F93"/>
    <mergeCell ref="G93:O93"/>
    <mergeCell ref="P93:AX93"/>
    <mergeCell ref="AY93:BL93"/>
    <mergeCell ref="B94:F95"/>
    <mergeCell ref="G94:O94"/>
    <mergeCell ref="P94:AX94"/>
    <mergeCell ref="AY94:BL94"/>
    <mergeCell ref="G95:O95"/>
    <mergeCell ref="P95:AX95"/>
    <mergeCell ref="B96:F97"/>
    <mergeCell ref="AY95:BL95"/>
    <mergeCell ref="P86:AX86"/>
    <mergeCell ref="AY86:BL86"/>
    <mergeCell ref="P87:AX87"/>
    <mergeCell ref="AY87:BL87"/>
    <mergeCell ref="AY43:BL43"/>
    <mergeCell ref="AY53:BL54"/>
    <mergeCell ref="P78:AX78"/>
    <mergeCell ref="AY78:BL78"/>
    <mergeCell ref="AD48:AJ48"/>
    <mergeCell ref="AK48:AQ48"/>
    <mergeCell ref="AR48:AX48"/>
    <mergeCell ref="AY47:BL48"/>
    <mergeCell ref="P48:V48"/>
    <mergeCell ref="AY61:BL61"/>
    <mergeCell ref="AY62:BL62"/>
    <mergeCell ref="AY51:BL51"/>
    <mergeCell ref="W48:AC48"/>
    <mergeCell ref="P51:AX51"/>
    <mergeCell ref="P66:AX66"/>
    <mergeCell ref="AY66:BL66"/>
    <mergeCell ref="AY58:BL58"/>
    <mergeCell ref="P54:V54"/>
    <mergeCell ref="W54:AC54"/>
    <mergeCell ref="AD54:AJ54"/>
    <mergeCell ref="B91:F92"/>
    <mergeCell ref="G91:O91"/>
    <mergeCell ref="P91:AX91"/>
    <mergeCell ref="AY23:BL23"/>
    <mergeCell ref="AY21:BL22"/>
    <mergeCell ref="B89:F90"/>
    <mergeCell ref="B86:F88"/>
    <mergeCell ref="B59:F60"/>
    <mergeCell ref="AK41:AQ41"/>
    <mergeCell ref="AR41:AX41"/>
    <mergeCell ref="G86:O86"/>
    <mergeCell ref="G87:O87"/>
    <mergeCell ref="B77:O77"/>
    <mergeCell ref="P77:AX77"/>
    <mergeCell ref="AY77:BL77"/>
    <mergeCell ref="B78:F79"/>
    <mergeCell ref="G78:O78"/>
    <mergeCell ref="G26:O26"/>
    <mergeCell ref="P26:AX26"/>
    <mergeCell ref="AD21:AJ21"/>
    <mergeCell ref="P42:V42"/>
    <mergeCell ref="W42:AC42"/>
    <mergeCell ref="AD42:AJ42"/>
    <mergeCell ref="AK42:AQ42"/>
    <mergeCell ref="W21:AC21"/>
    <mergeCell ref="G79:O79"/>
    <mergeCell ref="P79:AX79"/>
    <mergeCell ref="AY79:BL79"/>
    <mergeCell ref="G73:O73"/>
    <mergeCell ref="B70:O70"/>
    <mergeCell ref="P70:AX70"/>
    <mergeCell ref="AY70:BL70"/>
    <mergeCell ref="G71:O71"/>
    <mergeCell ref="P71:AX71"/>
    <mergeCell ref="AY71:BL71"/>
    <mergeCell ref="G72:O72"/>
    <mergeCell ref="P72:AX72"/>
    <mergeCell ref="AY72:BL72"/>
    <mergeCell ref="B71:F72"/>
    <mergeCell ref="B73:F73"/>
    <mergeCell ref="P40:AX40"/>
    <mergeCell ref="AY40:BL40"/>
    <mergeCell ref="AY26:BL26"/>
    <mergeCell ref="AR42:AX42"/>
    <mergeCell ref="G66:O66"/>
    <mergeCell ref="G67:O67"/>
    <mergeCell ref="P67:AX67"/>
    <mergeCell ref="AY67:BL67"/>
  </mergeCells>
  <phoneticPr fontId="1"/>
  <dataValidations count="2">
    <dataValidation type="list" allowBlank="1" showInputMessage="1" showErrorMessage="1" sqref="P79:AX79">
      <formula1>"無効,圧縮のみ,デデュープと圧縮"</formula1>
    </dataValidation>
    <dataValidation type="list" allowBlank="1" showInputMessage="1" showErrorMessage="1" sqref="P74:AX74">
      <formula1>"tiny,normal"</formula1>
    </dataValidation>
  </dataValidations>
  <pageMargins left="0.23622047244094491" right="0.23622047244094491" top="0.47244094488188981" bottom="0.47244094488188981" header="0.31496062992125984" footer="0.31496062992125984"/>
  <pageSetup paperSize="9" scale="64" fitToWidth="0" fitToHeight="0" orientation="landscape" r:id="rId1"/>
  <headerFooter alignWithMargins="0">
    <oddFooter>&amp;RCopyright (C) 2017 NEC Corporation      Page &amp;P/&amp;N</oddFooter>
  </headerFooter>
  <rowBreaks count="2" manualBreakCount="2">
    <brk id="27" max="63" man="1"/>
    <brk id="63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21" r:id="rId4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30</xdr:row>
                    <xdr:rowOff>133350</xdr:rowOff>
                  </from>
                  <to>
                    <xdr:col>18</xdr:col>
                    <xdr:colOff>114300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4" r:id="rId5" name="Check Box 4">
              <controlPr defaultSize="0" autoFill="0" autoLine="0" autoPict="0">
                <anchor moveWithCells="1">
                  <from>
                    <xdr:col>18</xdr:col>
                    <xdr:colOff>123825</xdr:colOff>
                    <xdr:row>30</xdr:row>
                    <xdr:rowOff>133350</xdr:rowOff>
                  </from>
                  <to>
                    <xdr:col>22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5" r:id="rId6" name="Check Box 5">
              <controlPr defaultSize="0" autoFill="0" autoLine="0" autoPict="0">
                <anchor moveWithCells="1">
                  <from>
                    <xdr:col>22</xdr:col>
                    <xdr:colOff>9525</xdr:colOff>
                    <xdr:row>30</xdr:row>
                    <xdr:rowOff>133350</xdr:rowOff>
                  </from>
                  <to>
                    <xdr:col>25</xdr:col>
                    <xdr:colOff>95250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8" r:id="rId7" name="Check Box 8">
              <controlPr defaultSize="0" autoFill="0" autoLine="0" autoPict="0">
                <anchor moveWithCells="1">
                  <from>
                    <xdr:col>25</xdr:col>
                    <xdr:colOff>104775</xdr:colOff>
                    <xdr:row>30</xdr:row>
                    <xdr:rowOff>133350</xdr:rowOff>
                  </from>
                  <to>
                    <xdr:col>29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9" r:id="rId8" name="Check Box 9">
              <controlPr defaultSize="0" autoFill="0" autoLine="0" autoPict="0">
                <anchor moveWithCells="1">
                  <from>
                    <xdr:col>29</xdr:col>
                    <xdr:colOff>9525</xdr:colOff>
                    <xdr:row>30</xdr:row>
                    <xdr:rowOff>133350</xdr:rowOff>
                  </from>
                  <to>
                    <xdr:col>32</xdr:col>
                    <xdr:colOff>95250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32" r:id="rId9" name="Check Box 12">
              <controlPr defaultSize="0" autoFill="0" autoLine="0" autoPict="0">
                <anchor moveWithCells="1">
                  <from>
                    <xdr:col>32</xdr:col>
                    <xdr:colOff>104775</xdr:colOff>
                    <xdr:row>30</xdr:row>
                    <xdr:rowOff>133350</xdr:rowOff>
                  </from>
                  <to>
                    <xdr:col>36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1" r:id="rId10" name="Check Box 21">
              <controlPr defaultSize="0" autoFill="0" autoLine="0" autoPict="0">
                <anchor moveWithCells="1">
                  <from>
                    <xdr:col>22</xdr:col>
                    <xdr:colOff>9525</xdr:colOff>
                    <xdr:row>52</xdr:row>
                    <xdr:rowOff>133350</xdr:rowOff>
                  </from>
                  <to>
                    <xdr:col>25</xdr:col>
                    <xdr:colOff>95250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2" r:id="rId11" name="Check Box 22">
              <controlPr defaultSize="0" autoFill="0" autoLine="0" autoPict="0">
                <anchor moveWithCells="1">
                  <from>
                    <xdr:col>25</xdr:col>
                    <xdr:colOff>104775</xdr:colOff>
                    <xdr:row>52</xdr:row>
                    <xdr:rowOff>133350</xdr:rowOff>
                  </from>
                  <to>
                    <xdr:col>29</xdr:col>
                    <xdr:colOff>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3" r:id="rId12" name="Check Box 23">
              <controlPr defaultSize="0" autoFill="0" autoLine="0" autoPict="0">
                <anchor moveWithCells="1">
                  <from>
                    <xdr:col>29</xdr:col>
                    <xdr:colOff>0</xdr:colOff>
                    <xdr:row>52</xdr:row>
                    <xdr:rowOff>133350</xdr:rowOff>
                  </from>
                  <to>
                    <xdr:col>32</xdr:col>
                    <xdr:colOff>95250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4" r:id="rId13" name="Check Box 24">
              <controlPr defaultSize="0" autoFill="0" autoLine="0" autoPict="0">
                <anchor moveWithCells="1">
                  <from>
                    <xdr:col>32</xdr:col>
                    <xdr:colOff>95250</xdr:colOff>
                    <xdr:row>52</xdr:row>
                    <xdr:rowOff>133350</xdr:rowOff>
                  </from>
                  <to>
                    <xdr:col>36</xdr:col>
                    <xdr:colOff>0</xdr:colOff>
                    <xdr:row>54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55"/>
  <sheetViews>
    <sheetView showGridLines="0" zoomScale="80" zoomScaleNormal="80" workbookViewId="0"/>
  </sheetViews>
  <sheetFormatPr defaultRowHeight="13.5"/>
  <cols>
    <col min="2" max="2" width="39.125" bestFit="1" customWidth="1"/>
    <col min="3" max="3" width="33.75" bestFit="1" customWidth="1"/>
    <col min="4" max="4" width="16" bestFit="1" customWidth="1"/>
    <col min="5" max="5" width="29" bestFit="1" customWidth="1"/>
    <col min="6" max="6" width="14.625" bestFit="1" customWidth="1"/>
    <col min="7" max="8" width="23.125" bestFit="1" customWidth="1"/>
    <col min="12" max="12" width="14.625" bestFit="1" customWidth="1"/>
  </cols>
  <sheetData>
    <row r="2" spans="2:12" ht="14.25" thickBot="1">
      <c r="B2" t="s">
        <v>97</v>
      </c>
    </row>
    <row r="3" spans="2:12" ht="14.25" thickBot="1">
      <c r="B3" s="90" t="s">
        <v>151</v>
      </c>
      <c r="C3" s="89" t="s">
        <v>106</v>
      </c>
    </row>
    <row r="4" spans="2:12" ht="14.25" thickBot="1">
      <c r="B4" s="55" t="s">
        <v>98</v>
      </c>
      <c r="C4" s="136">
        <f>ヒアリングシート_C!P12</f>
        <v>0</v>
      </c>
    </row>
    <row r="6" spans="2:12" ht="14.25" thickBot="1">
      <c r="B6" t="s">
        <v>246</v>
      </c>
    </row>
    <row r="7" spans="2:12" ht="14.25" thickBot="1">
      <c r="B7" s="134" t="s">
        <v>247</v>
      </c>
      <c r="C7" s="89" t="s">
        <v>248</v>
      </c>
      <c r="D7" s="135" t="s">
        <v>249</v>
      </c>
    </row>
    <row r="8" spans="2:12" ht="14.25" thickBot="1">
      <c r="B8" s="56" t="s">
        <v>0</v>
      </c>
      <c r="C8" s="75">
        <f>ヒアリングシート_C!P10</f>
        <v>0</v>
      </c>
      <c r="D8" s="137">
        <f>ヒアリングシート_C!P11</f>
        <v>0</v>
      </c>
    </row>
    <row r="9" spans="2:12" ht="14.25" thickBot="1"/>
    <row r="10" spans="2:12" s="100" customFormat="1" ht="14.25" thickTop="1"/>
    <row r="11" spans="2:12" ht="14.25" thickBot="1">
      <c r="B11" t="s">
        <v>78</v>
      </c>
    </row>
    <row r="12" spans="2:12" ht="14.25" thickBot="1">
      <c r="B12" s="90" t="s">
        <v>79</v>
      </c>
      <c r="C12" s="91" t="s">
        <v>65</v>
      </c>
      <c r="D12" s="92" t="s">
        <v>66</v>
      </c>
      <c r="E12" s="89" t="s">
        <v>1</v>
      </c>
      <c r="F12" s="218"/>
      <c r="G12" s="218"/>
      <c r="H12" s="218"/>
      <c r="I12" s="218"/>
      <c r="J12" s="218"/>
      <c r="K12" s="218"/>
      <c r="L12" s="218"/>
    </row>
    <row r="13" spans="2:12">
      <c r="B13" s="59" t="s">
        <v>0</v>
      </c>
      <c r="C13" s="226">
        <f>ヒアリングシート_C!W25</f>
        <v>0</v>
      </c>
      <c r="D13" s="227">
        <f>ヒアリングシート_C!AD25</f>
        <v>0</v>
      </c>
      <c r="E13" s="62">
        <f>ヒアリングシート_C!P25</f>
        <v>0</v>
      </c>
    </row>
    <row r="14" spans="2:12" ht="14.25" thickBot="1">
      <c r="B14" s="57" t="s">
        <v>19</v>
      </c>
      <c r="C14" s="681">
        <f>ヒアリングシート_C!P26</f>
        <v>0</v>
      </c>
      <c r="D14" s="682"/>
      <c r="E14" s="683"/>
    </row>
    <row r="17" spans="2:12" ht="14.25" thickBot="1">
      <c r="B17" t="s">
        <v>92</v>
      </c>
    </row>
    <row r="18" spans="2:12" ht="14.25" thickBot="1">
      <c r="B18" s="90" t="s">
        <v>115</v>
      </c>
      <c r="C18" s="91" t="s">
        <v>65</v>
      </c>
      <c r="D18" s="92" t="s">
        <v>66</v>
      </c>
      <c r="E18" s="89" t="s">
        <v>1</v>
      </c>
      <c r="F18" s="218"/>
      <c r="G18" s="218"/>
      <c r="H18" s="218"/>
      <c r="I18" s="218"/>
      <c r="J18" s="218"/>
      <c r="K18" s="218"/>
      <c r="L18" s="218"/>
    </row>
    <row r="19" spans="2:12">
      <c r="B19" s="59" t="s">
        <v>93</v>
      </c>
      <c r="C19" s="954">
        <f>ヒアリングシート_C!P87</f>
        <v>0</v>
      </c>
      <c r="D19" s="955"/>
      <c r="E19" s="62">
        <f>ヒアリングシート_C!P84</f>
        <v>0</v>
      </c>
    </row>
    <row r="20" spans="2:12" ht="14.25" thickBot="1">
      <c r="B20" s="57" t="s">
        <v>94</v>
      </c>
      <c r="C20" s="956">
        <f>ヒアリングシート_C!P88</f>
        <v>0</v>
      </c>
      <c r="D20" s="957"/>
      <c r="E20" s="85">
        <f>ヒアリングシート_C!P85</f>
        <v>0</v>
      </c>
    </row>
    <row r="21" spans="2:12" ht="14.25" thickBot="1"/>
    <row r="22" spans="2:12" s="100" customFormat="1" ht="14.25" thickTop="1"/>
    <row r="23" spans="2:12" ht="14.25" thickBot="1">
      <c r="B23" t="s">
        <v>77</v>
      </c>
    </row>
    <row r="24" spans="2:12" ht="14.25" thickBot="1">
      <c r="B24" s="93" t="s">
        <v>64</v>
      </c>
      <c r="C24" s="91" t="s">
        <v>65</v>
      </c>
      <c r="D24" s="92" t="s">
        <v>66</v>
      </c>
      <c r="E24" s="89" t="s">
        <v>1</v>
      </c>
      <c r="F24" s="218"/>
      <c r="G24" s="218"/>
      <c r="H24" s="218"/>
      <c r="I24" s="218"/>
      <c r="J24" s="218"/>
      <c r="K24" s="218"/>
      <c r="L24" s="218"/>
    </row>
    <row r="25" spans="2:12">
      <c r="B25" s="53" t="s">
        <v>85</v>
      </c>
      <c r="C25" s="226">
        <f>ヒアリングシート_C!W18</f>
        <v>0</v>
      </c>
      <c r="D25" s="227">
        <f>ヒアリングシート_C!AD18</f>
        <v>0</v>
      </c>
      <c r="E25" s="62">
        <f>ヒアリングシート_C!P18</f>
        <v>0</v>
      </c>
    </row>
    <row r="26" spans="2:12">
      <c r="B26" s="60" t="s">
        <v>0</v>
      </c>
      <c r="C26" s="73">
        <f>ヒアリングシート_C!W20</f>
        <v>0</v>
      </c>
      <c r="D26" s="133">
        <f>ヒアリングシート_C!AD20</f>
        <v>0</v>
      </c>
      <c r="E26" s="76">
        <f>ヒアリングシート_C!P20</f>
        <v>0</v>
      </c>
    </row>
    <row r="27" spans="2:12">
      <c r="B27" s="60" t="s">
        <v>19</v>
      </c>
      <c r="C27" s="693">
        <f>ヒアリングシート_C!P26</f>
        <v>0</v>
      </c>
      <c r="D27" s="694"/>
      <c r="E27" s="695"/>
    </row>
    <row r="28" spans="2:12" ht="14.25" thickBot="1">
      <c r="B28" s="54" t="s">
        <v>76</v>
      </c>
      <c r="C28" s="681">
        <f>ヒアリングシート_C!P9</f>
        <v>0</v>
      </c>
      <c r="D28" s="682"/>
      <c r="E28" s="683"/>
    </row>
    <row r="31" spans="2:12" ht="14.25" thickBot="1">
      <c r="B31" t="s">
        <v>83</v>
      </c>
    </row>
    <row r="32" spans="2:12" ht="14.25" thickBot="1">
      <c r="B32" s="90" t="s">
        <v>80</v>
      </c>
      <c r="C32" s="91" t="s">
        <v>65</v>
      </c>
      <c r="D32" s="89" t="s">
        <v>66</v>
      </c>
      <c r="E32" s="218"/>
      <c r="F32" s="218"/>
      <c r="G32" s="218"/>
      <c r="H32" s="218"/>
      <c r="I32" s="218"/>
      <c r="J32" s="218"/>
      <c r="K32" s="218"/>
    </row>
    <row r="33" spans="2:11">
      <c r="B33" s="61" t="s">
        <v>0</v>
      </c>
      <c r="C33" s="222">
        <f>ヒアリングシート_C!W42</f>
        <v>0</v>
      </c>
      <c r="D33" s="62">
        <f>ヒアリングシート_C!AD42</f>
        <v>0</v>
      </c>
    </row>
    <row r="34" spans="2:11" ht="14.25" thickBot="1">
      <c r="B34" s="57" t="s">
        <v>19</v>
      </c>
      <c r="C34" s="681">
        <f>ヒアリングシート_C!P44</f>
        <v>0</v>
      </c>
      <c r="D34" s="683"/>
    </row>
    <row r="37" spans="2:11" ht="14.25" thickBot="1">
      <c r="B37" t="s">
        <v>84</v>
      </c>
    </row>
    <row r="38" spans="2:11" ht="14.25" thickBot="1">
      <c r="B38" s="90" t="s">
        <v>82</v>
      </c>
      <c r="C38" s="91" t="s">
        <v>65</v>
      </c>
      <c r="D38" s="89" t="s">
        <v>66</v>
      </c>
      <c r="E38" s="218"/>
      <c r="F38" s="218"/>
      <c r="G38" s="218"/>
      <c r="H38" s="218"/>
      <c r="I38" s="218"/>
      <c r="J38" s="218"/>
      <c r="K38" s="218"/>
    </row>
    <row r="39" spans="2:11">
      <c r="B39" s="61" t="s">
        <v>0</v>
      </c>
      <c r="C39" s="222">
        <f>ヒアリングシート_C!W48</f>
        <v>0</v>
      </c>
      <c r="D39" s="62">
        <f>ヒアリングシート_C!AD48</f>
        <v>0</v>
      </c>
    </row>
    <row r="40" spans="2:11" ht="14.25" thickBot="1">
      <c r="B40" s="57" t="s">
        <v>19</v>
      </c>
      <c r="C40" s="681">
        <f>ヒアリングシート_C!P50</f>
        <v>0</v>
      </c>
      <c r="D40" s="683"/>
    </row>
    <row r="43" spans="2:11" ht="14.25" thickBot="1">
      <c r="B43" t="s">
        <v>168</v>
      </c>
    </row>
    <row r="44" spans="2:11" ht="14.25" thickBot="1">
      <c r="B44" s="93" t="s">
        <v>171</v>
      </c>
      <c r="C44" s="91" t="s">
        <v>65</v>
      </c>
      <c r="D44" s="92" t="s">
        <v>66</v>
      </c>
      <c r="E44" s="89" t="s">
        <v>1</v>
      </c>
      <c r="F44" s="218"/>
      <c r="G44" s="218"/>
      <c r="H44" s="218"/>
      <c r="I44" s="218"/>
      <c r="J44" s="218"/>
      <c r="K44" s="218"/>
    </row>
    <row r="45" spans="2:11">
      <c r="B45" s="53" t="s">
        <v>0</v>
      </c>
      <c r="C45" s="223">
        <f>ヒアリングシート_C!W22</f>
        <v>0</v>
      </c>
      <c r="D45" s="224">
        <f>ヒアリングシート_C!AD22</f>
        <v>0</v>
      </c>
      <c r="E45" s="219"/>
    </row>
    <row r="46" spans="2:11" ht="14.25" thickBot="1">
      <c r="B46" s="54" t="s">
        <v>19</v>
      </c>
      <c r="C46" s="958">
        <f>ヒアリングシート_C!P27</f>
        <v>0</v>
      </c>
      <c r="D46" s="959"/>
      <c r="E46" s="960"/>
    </row>
    <row r="49" spans="2:12" ht="14.25" thickBot="1">
      <c r="B49" t="s">
        <v>96</v>
      </c>
    </row>
    <row r="50" spans="2:12" ht="14.25" thickBot="1">
      <c r="B50" s="90" t="s">
        <v>114</v>
      </c>
      <c r="C50" s="91" t="s">
        <v>65</v>
      </c>
      <c r="D50" s="92" t="s">
        <v>66</v>
      </c>
      <c r="E50" s="89" t="s">
        <v>1</v>
      </c>
      <c r="F50" s="218"/>
      <c r="G50" s="218"/>
      <c r="H50" s="218"/>
      <c r="I50" s="218"/>
      <c r="J50" s="218"/>
      <c r="K50" s="218"/>
      <c r="L50" s="218"/>
    </row>
    <row r="51" spans="2:12">
      <c r="B51" s="59" t="s">
        <v>93</v>
      </c>
      <c r="C51" s="661" t="s">
        <v>123</v>
      </c>
      <c r="D51" s="662"/>
      <c r="E51" s="120" t="s">
        <v>123</v>
      </c>
    </row>
    <row r="52" spans="2:12" ht="14.25" thickBot="1">
      <c r="B52" s="57" t="s">
        <v>94</v>
      </c>
      <c r="C52" s="956">
        <f>ヒアリングシート_C!P86</f>
        <v>0</v>
      </c>
      <c r="D52" s="957"/>
      <c r="E52" s="85">
        <f>ヒアリングシート_C!P83</f>
        <v>0</v>
      </c>
    </row>
    <row r="54" spans="2:12">
      <c r="F54" s="106"/>
      <c r="G54" s="106"/>
      <c r="H54" s="106"/>
      <c r="I54" s="106"/>
      <c r="J54" s="106"/>
      <c r="K54" s="106"/>
      <c r="L54" s="106"/>
    </row>
    <row r="55" spans="2:12" ht="14.25" thickBot="1">
      <c r="B55" t="s">
        <v>209</v>
      </c>
      <c r="F55" s="106"/>
      <c r="G55" s="106"/>
      <c r="H55" s="106"/>
      <c r="I55" s="106"/>
      <c r="J55" s="106"/>
      <c r="K55" s="106"/>
      <c r="L55" s="106"/>
    </row>
    <row r="56" spans="2:12" ht="14.25" thickBot="1">
      <c r="B56" s="90" t="s">
        <v>210</v>
      </c>
      <c r="C56" s="116" t="s">
        <v>65</v>
      </c>
      <c r="D56" s="121" t="s">
        <v>66</v>
      </c>
      <c r="E56" s="113" t="s">
        <v>1</v>
      </c>
      <c r="F56" s="44"/>
      <c r="G56" s="44"/>
      <c r="H56" s="44"/>
      <c r="I56" s="44"/>
      <c r="J56" s="44"/>
      <c r="K56" s="44"/>
      <c r="L56" s="44"/>
    </row>
    <row r="57" spans="2:12">
      <c r="B57" s="125" t="s">
        <v>22</v>
      </c>
      <c r="C57" s="661" t="s">
        <v>429</v>
      </c>
      <c r="D57" s="662"/>
      <c r="E57" s="663"/>
      <c r="F57" s="108"/>
      <c r="G57" s="108"/>
      <c r="H57" s="108"/>
      <c r="I57" s="108"/>
      <c r="J57" s="108"/>
      <c r="K57" s="108"/>
      <c r="L57" s="108"/>
    </row>
    <row r="58" spans="2:12">
      <c r="B58" s="60" t="s">
        <v>188</v>
      </c>
      <c r="C58" s="676" t="s">
        <v>190</v>
      </c>
      <c r="D58" s="677"/>
      <c r="E58" s="678"/>
      <c r="F58" s="108"/>
      <c r="G58" s="108"/>
      <c r="H58" s="108"/>
      <c r="I58" s="108"/>
      <c r="J58" s="108"/>
      <c r="K58" s="108"/>
      <c r="L58" s="108"/>
    </row>
    <row r="59" spans="2:12">
      <c r="B59" s="60" t="s">
        <v>192</v>
      </c>
      <c r="C59" s="669" t="s">
        <v>212</v>
      </c>
      <c r="D59" s="670"/>
      <c r="E59" s="962"/>
      <c r="F59" s="107"/>
      <c r="G59" s="107"/>
      <c r="H59" s="107"/>
      <c r="I59" s="107"/>
      <c r="J59" s="107"/>
      <c r="K59" s="107"/>
      <c r="L59" s="107"/>
    </row>
    <row r="60" spans="2:12">
      <c r="B60" s="60" t="s">
        <v>242</v>
      </c>
      <c r="C60" s="963"/>
      <c r="D60" s="964"/>
      <c r="E60" s="965"/>
      <c r="F60" s="107"/>
      <c r="G60" s="107"/>
      <c r="H60" s="107"/>
      <c r="I60" s="107"/>
      <c r="J60" s="107"/>
      <c r="K60" s="107"/>
      <c r="L60" s="107"/>
    </row>
    <row r="61" spans="2:12">
      <c r="B61" s="60" t="s">
        <v>189</v>
      </c>
      <c r="C61" s="127">
        <f>ヒアリングシート_C!W32</f>
        <v>0</v>
      </c>
      <c r="D61" s="122">
        <f>ヒアリングシート_C!AD32</f>
        <v>0</v>
      </c>
      <c r="E61" s="123">
        <f>ヒアリングシート_C!P32</f>
        <v>0</v>
      </c>
      <c r="F61" s="106"/>
      <c r="G61" s="106"/>
      <c r="H61" s="106"/>
      <c r="I61" s="106"/>
      <c r="J61" s="106"/>
      <c r="K61" s="106"/>
      <c r="L61" s="106"/>
    </row>
    <row r="62" spans="2:12" ht="14.25" thickBot="1">
      <c r="B62" s="126" t="s">
        <v>193</v>
      </c>
      <c r="C62" s="696">
        <v>2</v>
      </c>
      <c r="D62" s="697"/>
      <c r="E62" s="698"/>
      <c r="F62" s="107"/>
      <c r="G62" s="107"/>
      <c r="H62" s="107"/>
      <c r="I62" s="107"/>
      <c r="J62" s="107"/>
      <c r="K62" s="107"/>
      <c r="L62" s="107"/>
    </row>
    <row r="63" spans="2:12">
      <c r="F63" s="106"/>
      <c r="G63" s="106"/>
      <c r="H63" s="106"/>
      <c r="I63" s="106"/>
      <c r="J63" s="106"/>
      <c r="K63" s="106"/>
      <c r="L63" s="106"/>
    </row>
    <row r="64" spans="2:12">
      <c r="F64" s="106"/>
      <c r="G64" s="106"/>
      <c r="H64" s="106"/>
      <c r="I64" s="106"/>
      <c r="J64" s="106"/>
      <c r="K64" s="106"/>
      <c r="L64" s="106"/>
    </row>
    <row r="65" spans="2:12" ht="14.25" thickBot="1">
      <c r="B65" t="s">
        <v>218</v>
      </c>
      <c r="F65" s="106"/>
      <c r="G65" s="106"/>
      <c r="H65" s="106"/>
      <c r="I65" s="106"/>
      <c r="J65" s="106"/>
      <c r="K65" s="106"/>
      <c r="L65" s="106"/>
    </row>
    <row r="66" spans="2:12" ht="14.25" thickBot="1">
      <c r="B66" s="90" t="s">
        <v>220</v>
      </c>
      <c r="C66" s="116" t="s">
        <v>65</v>
      </c>
      <c r="D66" s="121" t="s">
        <v>66</v>
      </c>
      <c r="E66" s="113" t="s">
        <v>1</v>
      </c>
      <c r="F66" s="44"/>
      <c r="G66" s="44"/>
      <c r="H66" s="44"/>
      <c r="I66" s="44"/>
      <c r="J66" s="44"/>
      <c r="K66" s="44"/>
      <c r="L66" s="44"/>
    </row>
    <row r="67" spans="2:12">
      <c r="B67" s="125" t="s">
        <v>22</v>
      </c>
      <c r="C67" s="699">
        <f>ヒアリングシート_C!P43</f>
        <v>0</v>
      </c>
      <c r="D67" s="700"/>
      <c r="E67" s="128"/>
      <c r="F67" s="108"/>
      <c r="G67" s="108"/>
      <c r="H67" s="108"/>
      <c r="I67" s="108"/>
      <c r="J67" s="108"/>
      <c r="K67" s="108"/>
      <c r="L67" s="108"/>
    </row>
    <row r="68" spans="2:12">
      <c r="B68" s="60" t="s">
        <v>188</v>
      </c>
      <c r="C68" s="669" t="s">
        <v>191</v>
      </c>
      <c r="D68" s="670"/>
      <c r="E68" s="87"/>
      <c r="F68" s="108"/>
      <c r="G68" s="108"/>
      <c r="H68" s="108"/>
      <c r="I68" s="108"/>
      <c r="J68" s="108"/>
      <c r="K68" s="108"/>
      <c r="L68" s="108"/>
    </row>
    <row r="69" spans="2:12">
      <c r="B69" s="60" t="s">
        <v>192</v>
      </c>
      <c r="C69" s="669" t="s">
        <v>234</v>
      </c>
      <c r="D69" s="670"/>
      <c r="E69" s="87"/>
      <c r="F69" s="107"/>
      <c r="G69" s="107"/>
      <c r="H69" s="107"/>
      <c r="I69" s="107"/>
      <c r="J69" s="107"/>
      <c r="K69" s="107"/>
      <c r="L69" s="107"/>
    </row>
    <row r="70" spans="2:12">
      <c r="B70" s="60" t="s">
        <v>242</v>
      </c>
      <c r="C70" s="672">
        <f>ヒアリングシート_C!P45</f>
        <v>0</v>
      </c>
      <c r="D70" s="675"/>
      <c r="E70" s="87"/>
      <c r="F70" s="107"/>
      <c r="G70" s="107"/>
      <c r="H70" s="107"/>
      <c r="I70" s="107"/>
      <c r="J70" s="107"/>
      <c r="K70" s="107"/>
      <c r="L70" s="107"/>
    </row>
    <row r="71" spans="2:12">
      <c r="B71" s="60" t="s">
        <v>189</v>
      </c>
      <c r="C71" s="127">
        <f>ヒアリングシート_C!W54</f>
        <v>0</v>
      </c>
      <c r="D71" s="130">
        <f>ヒアリングシート_C!AD54</f>
        <v>0</v>
      </c>
      <c r="E71" s="87"/>
      <c r="F71" s="106"/>
      <c r="G71" s="106"/>
      <c r="H71" s="106"/>
      <c r="I71" s="106"/>
      <c r="J71" s="106"/>
      <c r="K71" s="106"/>
      <c r="L71" s="106"/>
    </row>
    <row r="72" spans="2:12" ht="14.25" thickBot="1">
      <c r="B72" s="126" t="s">
        <v>193</v>
      </c>
      <c r="C72" s="679">
        <v>1</v>
      </c>
      <c r="D72" s="961"/>
      <c r="E72" s="82"/>
      <c r="F72" s="107"/>
      <c r="G72" s="107"/>
      <c r="H72" s="107"/>
      <c r="I72" s="107"/>
      <c r="J72" s="107"/>
      <c r="K72" s="107"/>
      <c r="L72" s="107"/>
    </row>
    <row r="73" spans="2:12">
      <c r="F73" s="106"/>
      <c r="G73" s="106"/>
      <c r="H73" s="106"/>
      <c r="I73" s="106"/>
      <c r="J73" s="106"/>
      <c r="K73" s="106"/>
      <c r="L73" s="106"/>
    </row>
    <row r="74" spans="2:12">
      <c r="F74" s="106"/>
      <c r="G74" s="106"/>
      <c r="H74" s="106"/>
      <c r="I74" s="106"/>
      <c r="J74" s="106"/>
      <c r="K74" s="106"/>
      <c r="L74" s="106"/>
    </row>
    <row r="75" spans="2:12" ht="14.25" thickBot="1">
      <c r="B75" t="s">
        <v>219</v>
      </c>
      <c r="F75" s="106"/>
      <c r="G75" s="106"/>
      <c r="H75" s="106"/>
      <c r="I75" s="106"/>
      <c r="J75" s="106"/>
      <c r="K75" s="106"/>
      <c r="L75" s="106"/>
    </row>
    <row r="76" spans="2:12" ht="14.25" thickBot="1">
      <c r="B76" s="90" t="s">
        <v>221</v>
      </c>
      <c r="C76" s="116" t="s">
        <v>65</v>
      </c>
      <c r="D76" s="121" t="s">
        <v>66</v>
      </c>
      <c r="E76" s="113" t="s">
        <v>1</v>
      </c>
      <c r="F76" s="44"/>
      <c r="G76" s="44"/>
      <c r="H76" s="44"/>
      <c r="I76" s="44"/>
      <c r="J76" s="44"/>
      <c r="K76" s="44"/>
      <c r="L76" s="44"/>
    </row>
    <row r="77" spans="2:12">
      <c r="B77" s="125" t="s">
        <v>22</v>
      </c>
      <c r="C77" s="699">
        <f>ヒアリングシート_C!P49</f>
        <v>0</v>
      </c>
      <c r="D77" s="700"/>
      <c r="E77" s="128"/>
      <c r="F77" s="108"/>
      <c r="G77" s="108"/>
      <c r="H77" s="108"/>
      <c r="I77" s="108"/>
      <c r="J77" s="108"/>
      <c r="K77" s="108"/>
      <c r="L77" s="108"/>
    </row>
    <row r="78" spans="2:12">
      <c r="B78" s="60" t="s">
        <v>188</v>
      </c>
      <c r="C78" s="669" t="s">
        <v>191</v>
      </c>
      <c r="D78" s="670"/>
      <c r="E78" s="87"/>
      <c r="F78" s="108"/>
      <c r="G78" s="108"/>
      <c r="H78" s="108"/>
      <c r="I78" s="108"/>
      <c r="J78" s="108"/>
      <c r="K78" s="108"/>
      <c r="L78" s="108"/>
    </row>
    <row r="79" spans="2:12">
      <c r="B79" s="60" t="s">
        <v>192</v>
      </c>
      <c r="C79" s="669" t="s">
        <v>235</v>
      </c>
      <c r="D79" s="670"/>
      <c r="E79" s="87"/>
      <c r="F79" s="107"/>
      <c r="G79" s="107"/>
      <c r="H79" s="107"/>
      <c r="I79" s="107"/>
      <c r="J79" s="107"/>
      <c r="K79" s="107"/>
      <c r="L79" s="107"/>
    </row>
    <row r="80" spans="2:12">
      <c r="B80" s="60" t="s">
        <v>242</v>
      </c>
      <c r="C80" s="672">
        <f>ヒアリングシート_C!P51</f>
        <v>0</v>
      </c>
      <c r="D80" s="675"/>
      <c r="E80" s="87"/>
      <c r="F80" s="107"/>
      <c r="G80" s="107"/>
      <c r="H80" s="107"/>
      <c r="I80" s="107"/>
      <c r="J80" s="107"/>
      <c r="K80" s="107"/>
      <c r="L80" s="107"/>
    </row>
    <row r="81" spans="2:12">
      <c r="B81" s="60" t="s">
        <v>189</v>
      </c>
      <c r="C81" s="127">
        <f>ヒアリングシート_C!W54</f>
        <v>0</v>
      </c>
      <c r="D81" s="130">
        <f>ヒアリングシート_C!AD54</f>
        <v>0</v>
      </c>
      <c r="E81" s="87"/>
      <c r="F81" s="106"/>
      <c r="G81" s="106"/>
      <c r="H81" s="106"/>
      <c r="I81" s="106"/>
      <c r="J81" s="106"/>
      <c r="K81" s="106"/>
      <c r="L81" s="106"/>
    </row>
    <row r="82" spans="2:12" ht="14.25" thickBot="1">
      <c r="B82" s="126" t="s">
        <v>193</v>
      </c>
      <c r="C82" s="679">
        <v>2</v>
      </c>
      <c r="D82" s="961"/>
      <c r="E82" s="82"/>
      <c r="F82" s="107"/>
      <c r="G82" s="107"/>
      <c r="H82" s="107"/>
      <c r="I82" s="107"/>
      <c r="J82" s="107"/>
      <c r="K82" s="107"/>
      <c r="L82" s="107"/>
    </row>
    <row r="83" spans="2:12">
      <c r="F83" s="106"/>
      <c r="G83" s="106"/>
      <c r="H83" s="106"/>
      <c r="I83" s="106"/>
      <c r="J83" s="106"/>
      <c r="K83" s="106"/>
      <c r="L83" s="106"/>
    </row>
    <row r="84" spans="2:12">
      <c r="F84" s="106"/>
      <c r="G84" s="106"/>
      <c r="H84" s="106"/>
      <c r="I84" s="106"/>
      <c r="J84" s="106"/>
      <c r="K84" s="106"/>
      <c r="L84" s="106"/>
    </row>
    <row r="85" spans="2:12" ht="14.25" thickBot="1">
      <c r="B85" t="s">
        <v>217</v>
      </c>
      <c r="F85" s="106"/>
      <c r="G85" s="106"/>
      <c r="H85" s="106"/>
      <c r="I85" s="106"/>
      <c r="J85" s="106"/>
      <c r="K85" s="106"/>
      <c r="L85" s="106"/>
    </row>
    <row r="86" spans="2:12" ht="14.25" thickBot="1">
      <c r="B86" s="90" t="s">
        <v>222</v>
      </c>
      <c r="C86" s="116" t="s">
        <v>65</v>
      </c>
      <c r="D86" s="121" t="s">
        <v>66</v>
      </c>
      <c r="E86" s="113" t="s">
        <v>1</v>
      </c>
      <c r="F86" s="44"/>
      <c r="G86" s="44"/>
      <c r="H86" s="44"/>
      <c r="I86" s="44"/>
      <c r="J86" s="44"/>
      <c r="K86" s="44"/>
      <c r="L86" s="44"/>
    </row>
    <row r="87" spans="2:12">
      <c r="B87" s="125" t="s">
        <v>22</v>
      </c>
      <c r="C87" s="699">
        <f>ヒアリングシート_C!P23</f>
        <v>0</v>
      </c>
      <c r="D87" s="700"/>
      <c r="E87" s="128"/>
      <c r="F87" s="108"/>
      <c r="G87" s="108"/>
      <c r="H87" s="108"/>
      <c r="I87" s="108"/>
      <c r="J87" s="108"/>
      <c r="K87" s="108"/>
      <c r="L87" s="108"/>
    </row>
    <row r="88" spans="2:12">
      <c r="B88" s="60" t="s">
        <v>188</v>
      </c>
      <c r="C88" s="669" t="s">
        <v>190</v>
      </c>
      <c r="D88" s="670"/>
      <c r="E88" s="87"/>
      <c r="F88" s="108"/>
      <c r="G88" s="108"/>
      <c r="H88" s="108"/>
      <c r="I88" s="108"/>
      <c r="J88" s="108"/>
      <c r="K88" s="108"/>
      <c r="L88" s="108"/>
    </row>
    <row r="89" spans="2:12">
      <c r="B89" s="60" t="s">
        <v>192</v>
      </c>
      <c r="C89" s="669" t="s">
        <v>241</v>
      </c>
      <c r="D89" s="670"/>
      <c r="E89" s="87"/>
      <c r="F89" s="107"/>
      <c r="G89" s="107"/>
      <c r="H89" s="107"/>
      <c r="I89" s="107"/>
      <c r="J89" s="107"/>
      <c r="K89" s="107"/>
      <c r="L89" s="107"/>
    </row>
    <row r="90" spans="2:12">
      <c r="B90" s="60" t="s">
        <v>242</v>
      </c>
      <c r="C90" s="672"/>
      <c r="D90" s="675"/>
      <c r="E90" s="87"/>
      <c r="F90" s="107"/>
      <c r="G90" s="107"/>
      <c r="H90" s="107"/>
      <c r="I90" s="107"/>
      <c r="J90" s="107"/>
      <c r="K90" s="107"/>
      <c r="L90" s="107"/>
    </row>
    <row r="91" spans="2:12">
      <c r="B91" s="60" t="s">
        <v>189</v>
      </c>
      <c r="C91" s="127">
        <f>ヒアリングシート_C!W32</f>
        <v>0</v>
      </c>
      <c r="D91" s="130">
        <f>ヒアリングシート_C!AD32</f>
        <v>0</v>
      </c>
      <c r="E91" s="87"/>
      <c r="F91" s="106"/>
      <c r="G91" s="106"/>
      <c r="H91" s="106"/>
      <c r="I91" s="106"/>
      <c r="J91" s="106"/>
      <c r="K91" s="106"/>
      <c r="L91" s="106"/>
    </row>
    <row r="92" spans="2:12" ht="14.25" thickBot="1">
      <c r="B92" s="126" t="s">
        <v>193</v>
      </c>
      <c r="C92" s="679">
        <v>1</v>
      </c>
      <c r="D92" s="961"/>
      <c r="E92" s="82"/>
      <c r="F92" s="107"/>
      <c r="G92" s="107"/>
      <c r="H92" s="107"/>
      <c r="I92" s="107"/>
      <c r="J92" s="107"/>
      <c r="K92" s="107"/>
      <c r="L92" s="107"/>
    </row>
    <row r="93" spans="2:12">
      <c r="F93" s="106"/>
      <c r="G93" s="106"/>
      <c r="H93" s="106"/>
      <c r="I93" s="106"/>
      <c r="J93" s="106"/>
      <c r="K93" s="106"/>
      <c r="L93" s="106"/>
    </row>
    <row r="94" spans="2:12">
      <c r="F94" s="106"/>
      <c r="G94" s="106"/>
      <c r="H94" s="106"/>
      <c r="I94" s="106"/>
      <c r="J94" s="106"/>
      <c r="K94" s="106"/>
      <c r="L94" s="106"/>
    </row>
    <row r="95" spans="2:12" ht="14.25" thickBot="1">
      <c r="B95" t="s">
        <v>215</v>
      </c>
      <c r="F95" s="106"/>
      <c r="G95" s="106"/>
      <c r="H95" s="106"/>
      <c r="I95" s="106"/>
      <c r="J95" s="106"/>
      <c r="K95" s="106"/>
      <c r="L95" s="106"/>
    </row>
    <row r="96" spans="2:12" ht="14.25" thickBot="1">
      <c r="B96" s="90" t="s">
        <v>224</v>
      </c>
      <c r="C96" s="116" t="s">
        <v>65</v>
      </c>
      <c r="D96" s="121" t="s">
        <v>66</v>
      </c>
      <c r="E96" s="113" t="s">
        <v>1</v>
      </c>
      <c r="F96" s="44"/>
      <c r="G96" s="44"/>
      <c r="H96" s="44"/>
      <c r="I96" s="44"/>
      <c r="J96" s="44"/>
      <c r="K96" s="44"/>
      <c r="L96" s="44"/>
    </row>
    <row r="97" spans="2:12">
      <c r="B97" s="125" t="s">
        <v>22</v>
      </c>
      <c r="C97" s="666"/>
      <c r="D97" s="668"/>
      <c r="E97" s="120" t="s">
        <v>417</v>
      </c>
      <c r="F97" s="108"/>
      <c r="G97" s="108"/>
      <c r="H97" s="108"/>
      <c r="I97" s="108"/>
      <c r="J97" s="108"/>
      <c r="K97" s="108"/>
      <c r="L97" s="108"/>
    </row>
    <row r="98" spans="2:12">
      <c r="B98" s="60" t="s">
        <v>188</v>
      </c>
      <c r="C98" s="652"/>
      <c r="D98" s="665"/>
      <c r="E98" s="221" t="s">
        <v>190</v>
      </c>
      <c r="F98" s="108"/>
      <c r="G98" s="108"/>
      <c r="H98" s="108"/>
      <c r="I98" s="108"/>
      <c r="J98" s="108"/>
      <c r="K98" s="108"/>
      <c r="L98" s="108"/>
    </row>
    <row r="99" spans="2:12">
      <c r="B99" s="60" t="s">
        <v>192</v>
      </c>
      <c r="C99" s="652"/>
      <c r="D99" s="665"/>
      <c r="E99" s="221" t="s">
        <v>230</v>
      </c>
      <c r="F99" s="107"/>
      <c r="G99" s="107"/>
      <c r="H99" s="107"/>
      <c r="I99" s="107"/>
      <c r="J99" s="107"/>
      <c r="K99" s="107"/>
      <c r="L99" s="107"/>
    </row>
    <row r="100" spans="2:12">
      <c r="B100" s="60" t="s">
        <v>242</v>
      </c>
      <c r="C100" s="652"/>
      <c r="D100" s="665"/>
      <c r="E100" s="81"/>
      <c r="F100" s="107"/>
      <c r="G100" s="107"/>
      <c r="H100" s="107"/>
      <c r="I100" s="107"/>
      <c r="J100" s="107"/>
      <c r="K100" s="107"/>
      <c r="L100" s="107"/>
    </row>
    <row r="101" spans="2:12">
      <c r="B101" s="60" t="s">
        <v>189</v>
      </c>
      <c r="C101" s="652"/>
      <c r="D101" s="665"/>
      <c r="E101" s="129">
        <f>ヒアリングシート_C!P32</f>
        <v>0</v>
      </c>
      <c r="F101" s="106"/>
      <c r="G101" s="106"/>
      <c r="H101" s="106"/>
      <c r="I101" s="106"/>
      <c r="J101" s="106"/>
      <c r="K101" s="106"/>
      <c r="L101" s="106"/>
    </row>
    <row r="102" spans="2:12" ht="14.25" thickBot="1">
      <c r="B102" s="126" t="s">
        <v>193</v>
      </c>
      <c r="C102" s="659"/>
      <c r="D102" s="660"/>
      <c r="E102" s="109">
        <v>1</v>
      </c>
      <c r="F102" s="107"/>
      <c r="G102" s="107"/>
      <c r="H102" s="107"/>
      <c r="I102" s="107"/>
      <c r="J102" s="107"/>
      <c r="K102" s="107"/>
      <c r="L102" s="107"/>
    </row>
    <row r="103" spans="2:12">
      <c r="F103" s="106"/>
      <c r="G103" s="106"/>
      <c r="H103" s="106"/>
      <c r="I103" s="106"/>
      <c r="J103" s="106"/>
      <c r="K103" s="106"/>
      <c r="L103" s="106"/>
    </row>
    <row r="104" spans="2:12">
      <c r="F104" s="106"/>
      <c r="G104" s="106"/>
      <c r="H104" s="106"/>
      <c r="I104" s="106"/>
      <c r="J104" s="106"/>
      <c r="K104" s="106"/>
      <c r="L104" s="106"/>
    </row>
    <row r="105" spans="2:12" ht="14.25" thickBot="1">
      <c r="B105" t="s">
        <v>216</v>
      </c>
      <c r="F105" s="106"/>
      <c r="G105" s="106"/>
      <c r="H105" s="106"/>
      <c r="I105" s="106"/>
      <c r="J105" s="106"/>
      <c r="K105" s="106"/>
      <c r="L105" s="106"/>
    </row>
    <row r="106" spans="2:12" ht="14.25" thickBot="1">
      <c r="B106" s="90" t="s">
        <v>226</v>
      </c>
      <c r="C106" s="116" t="s">
        <v>65</v>
      </c>
      <c r="D106" s="121" t="s">
        <v>66</v>
      </c>
      <c r="E106" s="113" t="s">
        <v>1</v>
      </c>
      <c r="F106" s="44"/>
      <c r="G106" s="44"/>
      <c r="H106" s="44"/>
      <c r="I106" s="44"/>
      <c r="J106" s="44"/>
      <c r="K106" s="44"/>
      <c r="L106" s="44"/>
    </row>
    <row r="107" spans="2:12">
      <c r="B107" s="125" t="s">
        <v>22</v>
      </c>
      <c r="C107" s="705"/>
      <c r="D107" s="706"/>
      <c r="E107" s="225">
        <f>ヒアリングシート_C!P36</f>
        <v>0</v>
      </c>
      <c r="F107" s="108"/>
      <c r="G107" s="108"/>
      <c r="H107" s="108"/>
      <c r="I107" s="108"/>
      <c r="J107" s="108"/>
      <c r="K107" s="108"/>
      <c r="L107" s="108"/>
    </row>
    <row r="108" spans="2:12">
      <c r="B108" s="60" t="s">
        <v>188</v>
      </c>
      <c r="C108" s="708"/>
      <c r="D108" s="709"/>
      <c r="E108" s="221" t="s">
        <v>190</v>
      </c>
      <c r="F108" s="108"/>
      <c r="G108" s="108"/>
      <c r="H108" s="108"/>
      <c r="I108" s="108"/>
      <c r="J108" s="108"/>
      <c r="K108" s="108"/>
      <c r="L108" s="108"/>
    </row>
    <row r="109" spans="2:12">
      <c r="B109" s="60" t="s">
        <v>192</v>
      </c>
      <c r="C109" s="708"/>
      <c r="D109" s="709"/>
      <c r="E109" s="221" t="s">
        <v>233</v>
      </c>
      <c r="F109" s="107"/>
      <c r="G109" s="107"/>
      <c r="H109" s="107"/>
      <c r="I109" s="107"/>
      <c r="J109" s="107"/>
      <c r="K109" s="107"/>
      <c r="L109" s="107"/>
    </row>
    <row r="110" spans="2:12">
      <c r="B110" s="60" t="s">
        <v>242</v>
      </c>
      <c r="C110" s="652"/>
      <c r="D110" s="665"/>
      <c r="E110" s="81"/>
      <c r="F110" s="107"/>
      <c r="G110" s="107"/>
      <c r="H110" s="107"/>
      <c r="I110" s="107"/>
      <c r="J110" s="107"/>
      <c r="K110" s="107"/>
      <c r="L110" s="107"/>
    </row>
    <row r="111" spans="2:12">
      <c r="B111" s="60" t="s">
        <v>189</v>
      </c>
      <c r="C111" s="708"/>
      <c r="D111" s="709"/>
      <c r="E111" s="131">
        <f>ヒアリングシート_C!P32</f>
        <v>0</v>
      </c>
      <c r="F111" s="106"/>
      <c r="G111" s="106"/>
      <c r="H111" s="106"/>
      <c r="I111" s="106"/>
      <c r="J111" s="106"/>
      <c r="K111" s="106"/>
      <c r="L111" s="106"/>
    </row>
    <row r="112" spans="2:12" ht="14.25" thickBot="1">
      <c r="B112" s="126" t="s">
        <v>193</v>
      </c>
      <c r="C112" s="659"/>
      <c r="D112" s="660"/>
      <c r="E112" s="109">
        <v>1</v>
      </c>
      <c r="F112" s="107"/>
      <c r="G112" s="107"/>
      <c r="H112" s="107"/>
      <c r="I112" s="107"/>
      <c r="J112" s="107"/>
      <c r="K112" s="107"/>
      <c r="L112" s="107"/>
    </row>
    <row r="113" spans="2:12">
      <c r="F113" s="106"/>
      <c r="G113" s="106"/>
      <c r="H113" s="106"/>
      <c r="I113" s="106"/>
      <c r="J113" s="106"/>
      <c r="K113" s="106"/>
      <c r="L113" s="106"/>
    </row>
    <row r="114" spans="2:12" ht="14.25" thickBot="1"/>
    <row r="115" spans="2:12" s="100" customFormat="1" ht="14.25" thickTop="1"/>
    <row r="116" spans="2:12" ht="14.25" thickBot="1">
      <c r="B116" t="s">
        <v>86</v>
      </c>
    </row>
    <row r="117" spans="2:12" ht="14.25" thickBot="1">
      <c r="B117" s="90" t="s">
        <v>87</v>
      </c>
      <c r="C117" s="91" t="s">
        <v>88</v>
      </c>
      <c r="D117" s="89" t="s">
        <v>89</v>
      </c>
    </row>
    <row r="118" spans="2:12">
      <c r="B118" s="61" t="s">
        <v>0</v>
      </c>
      <c r="C118" s="226"/>
      <c r="D118" s="62"/>
    </row>
    <row r="119" spans="2:12" ht="14.25" thickBot="1">
      <c r="B119" s="57" t="s">
        <v>19</v>
      </c>
      <c r="C119" s="681"/>
      <c r="D119" s="683"/>
    </row>
    <row r="122" spans="2:12" ht="14.25" thickBot="1">
      <c r="B122" t="s">
        <v>95</v>
      </c>
    </row>
    <row r="123" spans="2:12" ht="14.25" thickBot="1">
      <c r="B123" s="90" t="s">
        <v>113</v>
      </c>
      <c r="C123" s="91" t="s">
        <v>88</v>
      </c>
      <c r="D123" s="89" t="s">
        <v>89</v>
      </c>
    </row>
    <row r="124" spans="2:12">
      <c r="B124" s="59" t="s">
        <v>93</v>
      </c>
      <c r="C124" s="654"/>
      <c r="D124" s="655"/>
    </row>
    <row r="125" spans="2:12" ht="14.25" thickBot="1">
      <c r="B125" s="57" t="s">
        <v>94</v>
      </c>
      <c r="C125" s="681"/>
      <c r="D125" s="683"/>
    </row>
    <row r="126" spans="2:12" ht="14.25" thickBot="1"/>
    <row r="127" spans="2:12" s="100" customFormat="1" ht="14.25" thickTop="1"/>
    <row r="128" spans="2:12" ht="14.25" thickBot="1">
      <c r="B128" t="s">
        <v>105</v>
      </c>
    </row>
    <row r="129" spans="2:4" ht="14.25" thickBot="1">
      <c r="B129" s="90" t="s">
        <v>107</v>
      </c>
      <c r="C129" s="89" t="s">
        <v>106</v>
      </c>
    </row>
    <row r="130" spans="2:4">
      <c r="B130" s="61" t="s">
        <v>117</v>
      </c>
      <c r="C130" s="229" t="e">
        <f>LEFT(C139, FIND(".", C139)-1)</f>
        <v>#VALUE!</v>
      </c>
    </row>
    <row r="131" spans="2:4">
      <c r="B131" s="58" t="s">
        <v>108</v>
      </c>
      <c r="C131" s="221">
        <v>1</v>
      </c>
    </row>
    <row r="132" spans="2:4">
      <c r="B132" s="58" t="s">
        <v>109</v>
      </c>
      <c r="C132" s="221">
        <v>4</v>
      </c>
    </row>
    <row r="133" spans="2:4">
      <c r="B133" s="58" t="s">
        <v>110</v>
      </c>
      <c r="C133" s="221">
        <v>8</v>
      </c>
    </row>
    <row r="134" spans="2:4" ht="14.25" thickBot="1">
      <c r="B134" s="56" t="s">
        <v>111</v>
      </c>
      <c r="C134" s="79">
        <v>100</v>
      </c>
    </row>
    <row r="137" spans="2:4" ht="14.25" thickBot="1">
      <c r="B137" t="s">
        <v>103</v>
      </c>
    </row>
    <row r="138" spans="2:4" ht="14.25" thickBot="1">
      <c r="B138" s="90" t="s">
        <v>99</v>
      </c>
      <c r="C138" s="89" t="s">
        <v>100</v>
      </c>
      <c r="D138" s="89" t="s">
        <v>101</v>
      </c>
    </row>
    <row r="139" spans="2:4">
      <c r="B139" s="61" t="s">
        <v>85</v>
      </c>
      <c r="C139" s="654">
        <f>ヒアリングシート_C!P66</f>
        <v>0</v>
      </c>
      <c r="D139" s="655"/>
    </row>
    <row r="140" spans="2:4">
      <c r="B140" s="58" t="s">
        <v>0</v>
      </c>
      <c r="C140" s="73">
        <f>ヒアリングシート_C!P67</f>
        <v>0</v>
      </c>
      <c r="D140" s="241"/>
    </row>
    <row r="141" spans="2:4">
      <c r="B141" s="58" t="s">
        <v>19</v>
      </c>
      <c r="C141" s="73">
        <f>ヒアリングシート_C!P26</f>
        <v>0</v>
      </c>
      <c r="D141" s="241"/>
    </row>
    <row r="142" spans="2:4" ht="14.25" thickBot="1">
      <c r="B142" s="56" t="s">
        <v>76</v>
      </c>
      <c r="C142" s="74">
        <f>ヒアリングシート_C!P9</f>
        <v>0</v>
      </c>
      <c r="D142" s="84"/>
    </row>
    <row r="145" spans="2:3" ht="14.25" thickBot="1">
      <c r="B145" t="s">
        <v>112</v>
      </c>
    </row>
    <row r="146" spans="2:3" ht="14.25" thickBot="1">
      <c r="B146" s="90" t="s">
        <v>116</v>
      </c>
      <c r="C146" s="89" t="s">
        <v>106</v>
      </c>
    </row>
    <row r="147" spans="2:3">
      <c r="B147" s="59" t="s">
        <v>93</v>
      </c>
      <c r="C147" s="221" t="s">
        <v>50</v>
      </c>
    </row>
    <row r="148" spans="2:3" ht="14.25" thickBot="1">
      <c r="B148" s="57" t="s">
        <v>94</v>
      </c>
      <c r="C148" s="75">
        <f>ヒアリングシート_C!P93</f>
        <v>0</v>
      </c>
    </row>
    <row r="149" spans="2:3" ht="14.25" thickBot="1"/>
    <row r="150" spans="2:3" s="100" customFormat="1" ht="14.25" thickTop="1"/>
    <row r="151" spans="2:3" ht="14.25" thickBot="1">
      <c r="B151" t="s">
        <v>118</v>
      </c>
    </row>
    <row r="152" spans="2:3" ht="14.25" thickBot="1">
      <c r="B152" s="90" t="s">
        <v>119</v>
      </c>
      <c r="C152" s="89" t="s">
        <v>106</v>
      </c>
    </row>
    <row r="153" spans="2:3">
      <c r="B153" s="61" t="s">
        <v>117</v>
      </c>
      <c r="C153" s="117" t="e">
        <f>LEFT(C159, FIND(".", C159)-1)</f>
        <v>#VALUE!</v>
      </c>
    </row>
    <row r="154" spans="2:3" ht="14.25" thickBot="1">
      <c r="B154" s="57" t="s">
        <v>176</v>
      </c>
      <c r="C154" s="98" t="s">
        <v>208</v>
      </c>
    </row>
    <row r="157" spans="2:3" ht="14.25" thickBot="1">
      <c r="B157" t="s">
        <v>120</v>
      </c>
    </row>
    <row r="158" spans="2:3" ht="14.25" thickBot="1">
      <c r="B158" s="90" t="s">
        <v>121</v>
      </c>
      <c r="C158" s="89" t="s">
        <v>106</v>
      </c>
    </row>
    <row r="159" spans="2:3">
      <c r="B159" s="61" t="s">
        <v>85</v>
      </c>
      <c r="C159" s="220">
        <f>ヒアリングシート_C!P59</f>
        <v>0</v>
      </c>
    </row>
    <row r="160" spans="2:3">
      <c r="B160" s="58" t="s">
        <v>0</v>
      </c>
      <c r="C160" s="76">
        <f>ヒアリングシート_C!P60</f>
        <v>0</v>
      </c>
    </row>
    <row r="161" spans="2:3">
      <c r="B161" s="58" t="s">
        <v>19</v>
      </c>
      <c r="C161" s="76">
        <f>ヒアリングシート_C!P26</f>
        <v>0</v>
      </c>
    </row>
    <row r="162" spans="2:3" ht="14.25" thickBot="1">
      <c r="B162" s="56" t="s">
        <v>76</v>
      </c>
      <c r="C162" s="75">
        <f>ヒアリングシート_C!P9</f>
        <v>0</v>
      </c>
    </row>
    <row r="165" spans="2:3" ht="14.25" thickBot="1">
      <c r="B165" t="s">
        <v>122</v>
      </c>
    </row>
    <row r="166" spans="2:3" ht="14.25" thickBot="1">
      <c r="B166" s="90" t="s">
        <v>125</v>
      </c>
      <c r="C166" s="89" t="s">
        <v>106</v>
      </c>
    </row>
    <row r="167" spans="2:3">
      <c r="B167" s="59" t="s">
        <v>93</v>
      </c>
      <c r="C167" s="221" t="s">
        <v>123</v>
      </c>
    </row>
    <row r="168" spans="2:3" ht="14.25" thickBot="1">
      <c r="B168" s="57" t="s">
        <v>94</v>
      </c>
      <c r="C168" s="75">
        <f>ヒアリングシート_C!P89</f>
        <v>0</v>
      </c>
    </row>
    <row r="170" spans="2:3" ht="14.25" thickBot="1">
      <c r="B170" t="s">
        <v>250</v>
      </c>
    </row>
    <row r="171" spans="2:3" ht="14.25" thickBot="1">
      <c r="B171" s="90" t="s">
        <v>251</v>
      </c>
      <c r="C171" s="113" t="s">
        <v>106</v>
      </c>
    </row>
    <row r="172" spans="2:3" ht="14.25" thickBot="1">
      <c r="B172" s="55" t="s">
        <v>252</v>
      </c>
      <c r="C172" s="136">
        <f>ヒアリングシート_C!P91</f>
        <v>0</v>
      </c>
    </row>
    <row r="173" spans="2:3" ht="14.25" thickBot="1"/>
    <row r="174" spans="2:3" s="100" customFormat="1" ht="14.25" thickTop="1"/>
    <row r="175" spans="2:3" ht="14.25" thickBot="1">
      <c r="B175" t="s">
        <v>169</v>
      </c>
    </row>
    <row r="176" spans="2:3" ht="14.25" thickBot="1">
      <c r="B176" s="90" t="s">
        <v>182</v>
      </c>
      <c r="C176" s="89" t="s">
        <v>106</v>
      </c>
    </row>
    <row r="177" spans="2:4">
      <c r="B177" s="61" t="s">
        <v>117</v>
      </c>
      <c r="C177" s="243" t="e">
        <f>LEFT(C183, FIND(".", C183)-1)</f>
        <v>#VALUE!</v>
      </c>
    </row>
    <row r="178" spans="2:4" ht="14.25" thickBot="1">
      <c r="B178" s="57" t="s">
        <v>176</v>
      </c>
      <c r="C178" s="245">
        <f>ヒアリングシート_C!P74</f>
        <v>0</v>
      </c>
    </row>
    <row r="181" spans="2:4" ht="14.25" thickBot="1">
      <c r="B181" t="s">
        <v>170</v>
      </c>
    </row>
    <row r="182" spans="2:4" ht="14.25" thickBot="1">
      <c r="B182" s="90" t="s">
        <v>184</v>
      </c>
      <c r="C182" s="116" t="s">
        <v>100</v>
      </c>
      <c r="D182" s="113" t="s">
        <v>101</v>
      </c>
    </row>
    <row r="183" spans="2:4">
      <c r="B183" s="61" t="s">
        <v>85</v>
      </c>
      <c r="C183" s="699">
        <f>ヒアリングシート_C!P71</f>
        <v>0</v>
      </c>
      <c r="D183" s="966"/>
    </row>
    <row r="184" spans="2:4">
      <c r="B184" s="58" t="s">
        <v>0</v>
      </c>
      <c r="C184" s="73">
        <f>ヒアリングシート_C!P72</f>
        <v>0</v>
      </c>
      <c r="D184" s="81">
        <f>ヒアリングシート_C!P73</f>
        <v>0</v>
      </c>
    </row>
    <row r="185" spans="2:4">
      <c r="B185" s="58" t="s">
        <v>19</v>
      </c>
      <c r="C185" s="73">
        <f>ヒアリングシート_C!P26</f>
        <v>0</v>
      </c>
      <c r="D185" s="81">
        <f>ヒアリングシート_C!P27</f>
        <v>0</v>
      </c>
    </row>
    <row r="186" spans="2:4" ht="14.25" thickBot="1">
      <c r="B186" s="56" t="s">
        <v>76</v>
      </c>
      <c r="C186" s="228">
        <f>ヒアリングシート_C!P9</f>
        <v>0</v>
      </c>
      <c r="D186" s="104"/>
    </row>
    <row r="189" spans="2:4" ht="14.25" thickBot="1">
      <c r="B189" t="s">
        <v>172</v>
      </c>
    </row>
    <row r="190" spans="2:4" ht="14.25" thickBot="1">
      <c r="B190" s="90" t="s">
        <v>186</v>
      </c>
      <c r="C190" s="89" t="s">
        <v>106</v>
      </c>
    </row>
    <row r="191" spans="2:4">
      <c r="B191" s="59" t="s">
        <v>93</v>
      </c>
      <c r="C191" s="221" t="s">
        <v>123</v>
      </c>
    </row>
    <row r="192" spans="2:4" ht="14.25" thickBot="1">
      <c r="B192" s="57" t="s">
        <v>94</v>
      </c>
      <c r="C192" s="75">
        <f>ヒアリングシート_C!P86</f>
        <v>0</v>
      </c>
    </row>
    <row r="193" spans="2:3" ht="14.25" thickBot="1"/>
    <row r="194" spans="2:3" s="100" customFormat="1" ht="14.25" thickTop="1"/>
    <row r="195" spans="2:3" ht="14.25" thickBot="1">
      <c r="B195" t="s">
        <v>124</v>
      </c>
    </row>
    <row r="196" spans="2:3" ht="14.25" thickBot="1">
      <c r="B196" s="90" t="s">
        <v>127</v>
      </c>
      <c r="C196" s="89" t="s">
        <v>106</v>
      </c>
    </row>
    <row r="197" spans="2:3">
      <c r="B197" s="59" t="s">
        <v>93</v>
      </c>
      <c r="C197" s="81" t="str">
        <f>"Administrator@"&amp;ヒアリングシート_C!P61</f>
        <v>Administrator@</v>
      </c>
    </row>
    <row r="198" spans="2:3" ht="14.25" thickBot="1">
      <c r="B198" s="57" t="s">
        <v>94</v>
      </c>
      <c r="C198" s="80">
        <f>ヒアリングシート_C!P90</f>
        <v>0</v>
      </c>
    </row>
    <row r="200" spans="2:3" ht="14.25" thickBot="1">
      <c r="B200" t="s">
        <v>253</v>
      </c>
    </row>
    <row r="201" spans="2:3" ht="14.25" thickBot="1">
      <c r="B201" s="90" t="s">
        <v>254</v>
      </c>
      <c r="C201" s="113" t="s">
        <v>106</v>
      </c>
    </row>
    <row r="202" spans="2:3" ht="14.25" thickBot="1">
      <c r="B202" s="55" t="s">
        <v>255</v>
      </c>
      <c r="C202" s="143">
        <f>ヒアリングシート_C!P92</f>
        <v>0</v>
      </c>
    </row>
    <row r="204" spans="2:3" ht="14.25" thickBot="1">
      <c r="B204" t="s">
        <v>126</v>
      </c>
    </row>
    <row r="205" spans="2:3" ht="14.25" thickBot="1">
      <c r="B205" s="90" t="s">
        <v>128</v>
      </c>
      <c r="C205" s="89" t="s">
        <v>106</v>
      </c>
    </row>
    <row r="206" spans="2:3">
      <c r="B206" s="59" t="s">
        <v>129</v>
      </c>
      <c r="C206" s="76">
        <f>ヒアリングシート_C!P61</f>
        <v>0</v>
      </c>
    </row>
    <row r="207" spans="2:3" ht="14.25" thickBot="1">
      <c r="B207" s="57" t="s">
        <v>130</v>
      </c>
      <c r="C207" s="75">
        <f>ヒアリングシート_C!P62</f>
        <v>0</v>
      </c>
    </row>
    <row r="208" spans="2:3" ht="14.25" thickBot="1"/>
    <row r="209" spans="2:3" s="100" customFormat="1" ht="14.25" thickTop="1"/>
    <row r="210" spans="2:3" ht="14.25" thickBot="1">
      <c r="B210" t="s">
        <v>135</v>
      </c>
    </row>
    <row r="211" spans="2:3" ht="14.25" thickBot="1">
      <c r="B211" s="90" t="s">
        <v>131</v>
      </c>
      <c r="C211" s="89" t="s">
        <v>106</v>
      </c>
    </row>
    <row r="212" spans="2:3">
      <c r="B212" s="59" t="s">
        <v>132</v>
      </c>
      <c r="C212" s="221" t="s">
        <v>134</v>
      </c>
    </row>
    <row r="213" spans="2:3" ht="14.25" thickBot="1">
      <c r="B213" s="57" t="s">
        <v>133</v>
      </c>
      <c r="C213" s="240">
        <f>ヒアリングシート_C!P78</f>
        <v>0</v>
      </c>
    </row>
    <row r="216" spans="2:3" ht="14.25" thickBot="1">
      <c r="B216" t="s">
        <v>137</v>
      </c>
    </row>
    <row r="217" spans="2:3" ht="14.25" thickBot="1">
      <c r="B217" s="90" t="s">
        <v>136</v>
      </c>
      <c r="C217" s="89" t="s">
        <v>106</v>
      </c>
    </row>
    <row r="218" spans="2:3">
      <c r="B218" s="59" t="s">
        <v>149</v>
      </c>
      <c r="C218" s="221" t="s">
        <v>179</v>
      </c>
    </row>
    <row r="219" spans="2:3" ht="14.25" thickBot="1">
      <c r="B219" s="57" t="s">
        <v>197</v>
      </c>
      <c r="C219" s="98" t="s">
        <v>201</v>
      </c>
    </row>
    <row r="222" spans="2:3" ht="14.25" thickBot="1">
      <c r="B222" t="s">
        <v>199</v>
      </c>
    </row>
    <row r="223" spans="2:3" ht="14.25" thickBot="1">
      <c r="B223" s="90" t="s">
        <v>200</v>
      </c>
      <c r="C223" s="113" t="s">
        <v>106</v>
      </c>
    </row>
    <row r="224" spans="2:3">
      <c r="B224" s="61" t="s">
        <v>425</v>
      </c>
      <c r="C224" s="242" t="s">
        <v>405</v>
      </c>
    </row>
    <row r="225" spans="2:3">
      <c r="B225" s="58"/>
      <c r="C225" s="119"/>
    </row>
    <row r="226" spans="2:3">
      <c r="B226" s="58"/>
      <c r="C226" s="112"/>
    </row>
    <row r="227" spans="2:3">
      <c r="B227" s="58"/>
      <c r="C227" s="112"/>
    </row>
    <row r="228" spans="2:3">
      <c r="B228" s="58"/>
      <c r="C228" s="112"/>
    </row>
    <row r="229" spans="2:3">
      <c r="B229" s="58"/>
      <c r="C229" s="112"/>
    </row>
    <row r="230" spans="2:3">
      <c r="B230" s="58"/>
      <c r="C230" s="112"/>
    </row>
    <row r="231" spans="2:3" ht="14.25" thickBot="1">
      <c r="B231" s="57"/>
      <c r="C231" s="110"/>
    </row>
    <row r="234" spans="2:3" ht="14.25" thickBot="1">
      <c r="B234" t="s">
        <v>138</v>
      </c>
    </row>
    <row r="235" spans="2:3" ht="14.25" thickBot="1">
      <c r="B235" s="90" t="s">
        <v>139</v>
      </c>
      <c r="C235" s="89" t="s">
        <v>106</v>
      </c>
    </row>
    <row r="236" spans="2:3" ht="14.25" thickBot="1">
      <c r="B236" s="55" t="s">
        <v>140</v>
      </c>
      <c r="C236" s="239">
        <f>ヒアリングシート_C!P79</f>
        <v>0</v>
      </c>
    </row>
    <row r="239" spans="2:3" ht="14.25" thickBot="1">
      <c r="B239" t="s">
        <v>141</v>
      </c>
    </row>
    <row r="240" spans="2:3" ht="14.25" thickBot="1">
      <c r="B240" s="90" t="s">
        <v>143</v>
      </c>
      <c r="C240" s="89" t="s">
        <v>106</v>
      </c>
    </row>
    <row r="241" spans="2:3">
      <c r="B241" s="61" t="s">
        <v>117</v>
      </c>
      <c r="C241" s="221" t="s">
        <v>196</v>
      </c>
    </row>
    <row r="242" spans="2:3">
      <c r="B242" s="58" t="s">
        <v>37</v>
      </c>
      <c r="C242" s="221">
        <v>1</v>
      </c>
    </row>
    <row r="243" spans="2:3" ht="14.25" thickBot="1">
      <c r="B243" s="57" t="s">
        <v>38</v>
      </c>
      <c r="C243" s="79" t="s">
        <v>175</v>
      </c>
    </row>
    <row r="244" spans="2:3" ht="14.25" thickBot="1"/>
    <row r="245" spans="2:3" s="100" customFormat="1" ht="14.25" thickTop="1"/>
    <row r="246" spans="2:3" ht="14.25" thickBot="1">
      <c r="B246" t="s">
        <v>144</v>
      </c>
    </row>
    <row r="247" spans="2:3" ht="14.25" thickBot="1">
      <c r="B247" s="90" t="s">
        <v>145</v>
      </c>
      <c r="C247" s="89" t="s">
        <v>106</v>
      </c>
    </row>
    <row r="248" spans="2:3">
      <c r="B248" s="59" t="s">
        <v>93</v>
      </c>
      <c r="C248" s="76">
        <f>ヒアリングシート_C!P94</f>
        <v>0</v>
      </c>
    </row>
    <row r="249" spans="2:3" ht="14.25" thickBot="1">
      <c r="B249" s="57" t="s">
        <v>94</v>
      </c>
      <c r="C249" s="75">
        <f>ヒアリングシート_C!P95</f>
        <v>0</v>
      </c>
    </row>
    <row r="250" spans="2:3" ht="14.25" thickBot="1"/>
    <row r="251" spans="2:3" s="100" customFormat="1" ht="14.25" thickTop="1"/>
    <row r="252" spans="2:3" ht="14.25" thickBot="1">
      <c r="B252" t="s">
        <v>147</v>
      </c>
    </row>
    <row r="253" spans="2:3" ht="14.25" thickBot="1">
      <c r="B253" s="90" t="s">
        <v>148</v>
      </c>
      <c r="C253" s="89" t="s">
        <v>106</v>
      </c>
    </row>
    <row r="254" spans="2:3">
      <c r="B254" s="59" t="s">
        <v>93</v>
      </c>
      <c r="C254" s="76">
        <f>ヒアリングシート_C!P96</f>
        <v>0</v>
      </c>
    </row>
    <row r="255" spans="2:3" ht="14.25" thickBot="1">
      <c r="B255" s="57" t="s">
        <v>94</v>
      </c>
      <c r="C255" s="75">
        <f>ヒアリングシート_C!P97</f>
        <v>0</v>
      </c>
    </row>
  </sheetData>
  <mergeCells count="47">
    <mergeCell ref="C125:D125"/>
    <mergeCell ref="C139:D139"/>
    <mergeCell ref="C183:D183"/>
    <mergeCell ref="C110:D110"/>
    <mergeCell ref="C108:D108"/>
    <mergeCell ref="C109:D109"/>
    <mergeCell ref="C111:D111"/>
    <mergeCell ref="C112:D112"/>
    <mergeCell ref="C119:D119"/>
    <mergeCell ref="C124:D124"/>
    <mergeCell ref="C107:D107"/>
    <mergeCell ref="C87:D87"/>
    <mergeCell ref="C88:D88"/>
    <mergeCell ref="C89:D89"/>
    <mergeCell ref="C90:D90"/>
    <mergeCell ref="C92:D92"/>
    <mergeCell ref="C97:D97"/>
    <mergeCell ref="C98:D98"/>
    <mergeCell ref="C99:D99"/>
    <mergeCell ref="C100:D100"/>
    <mergeCell ref="C101:D101"/>
    <mergeCell ref="C102:D102"/>
    <mergeCell ref="C82:D82"/>
    <mergeCell ref="C59:E59"/>
    <mergeCell ref="C62:E62"/>
    <mergeCell ref="C67:D67"/>
    <mergeCell ref="C68:D68"/>
    <mergeCell ref="C69:D69"/>
    <mergeCell ref="C70:D70"/>
    <mergeCell ref="C72:D72"/>
    <mergeCell ref="C77:D77"/>
    <mergeCell ref="C78:D78"/>
    <mergeCell ref="C79:D79"/>
    <mergeCell ref="C80:D80"/>
    <mergeCell ref="C60:E60"/>
    <mergeCell ref="C58:E58"/>
    <mergeCell ref="C14:E14"/>
    <mergeCell ref="C19:D19"/>
    <mergeCell ref="C20:D20"/>
    <mergeCell ref="C27:E27"/>
    <mergeCell ref="C28:E28"/>
    <mergeCell ref="C34:D34"/>
    <mergeCell ref="C40:D40"/>
    <mergeCell ref="C46:E46"/>
    <mergeCell ref="C51:D51"/>
    <mergeCell ref="C52:D52"/>
    <mergeCell ref="C57:E57"/>
  </mergeCells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showGridLines="0" view="pageBreakPreview" zoomScaleNormal="100" zoomScaleSheetLayoutView="100" workbookViewId="0"/>
  </sheetViews>
  <sheetFormatPr defaultRowHeight="13.5"/>
  <cols>
    <col min="1" max="1" width="3.875" customWidth="1"/>
    <col min="2" max="2" width="23" customWidth="1"/>
    <col min="3" max="3" width="29.375" customWidth="1"/>
    <col min="4" max="4" width="28.375" customWidth="1"/>
    <col min="5" max="5" width="29.125" customWidth="1"/>
    <col min="6" max="6" width="81.875" customWidth="1"/>
    <col min="7" max="7" width="3.125" customWidth="1"/>
  </cols>
  <sheetData>
    <row r="1" spans="1:6" ht="14.25" customHeight="1" thickBot="1">
      <c r="A1" s="174" t="s">
        <v>299</v>
      </c>
      <c r="B1" s="174"/>
      <c r="C1" s="174"/>
      <c r="D1" s="174"/>
      <c r="E1" s="175"/>
      <c r="F1" s="175"/>
    </row>
    <row r="2" spans="1:6" ht="36.75" customHeight="1" thickBot="1">
      <c r="A2" s="176"/>
      <c r="B2" s="967" t="str">
        <f>"NICポート対応表"&amp;CHAR(10)&amp;表紙!D27&amp;"様"</f>
        <v>NICポート対応表
&lt;お客様名&gt;様</v>
      </c>
      <c r="C2" s="967"/>
      <c r="D2" s="967"/>
      <c r="E2" s="177"/>
      <c r="F2" s="138"/>
    </row>
    <row r="3" spans="1:6" ht="13.5" customHeight="1"/>
    <row r="4" spans="1:6" s="178" customFormat="1" ht="14.25" thickBot="1">
      <c r="B4" s="178" t="s">
        <v>307</v>
      </c>
    </row>
    <row r="5" spans="1:6">
      <c r="B5" s="179" t="s">
        <v>308</v>
      </c>
      <c r="C5" s="180" t="s">
        <v>309</v>
      </c>
      <c r="D5" s="180" t="s">
        <v>310</v>
      </c>
      <c r="E5" s="180" t="s">
        <v>316</v>
      </c>
      <c r="F5" s="181" t="s">
        <v>312</v>
      </c>
    </row>
    <row r="6" spans="1:6" s="178" customFormat="1" ht="225.2" customHeight="1" thickBot="1">
      <c r="B6" s="182" t="s">
        <v>313</v>
      </c>
      <c r="C6" s="183" t="s">
        <v>317</v>
      </c>
      <c r="D6" s="183" t="s">
        <v>318</v>
      </c>
      <c r="E6" s="183" t="s">
        <v>319</v>
      </c>
      <c r="F6" s="184"/>
    </row>
    <row r="7" spans="1:6" s="178" customFormat="1"/>
    <row r="8" spans="1:6" s="178" customFormat="1" ht="14.25" thickBot="1">
      <c r="B8" s="178" t="s">
        <v>314</v>
      </c>
    </row>
    <row r="9" spans="1:6">
      <c r="B9" s="179" t="s">
        <v>308</v>
      </c>
      <c r="C9" s="180" t="s">
        <v>309</v>
      </c>
      <c r="D9" s="180" t="s">
        <v>310</v>
      </c>
      <c r="E9" s="180" t="s">
        <v>316</v>
      </c>
      <c r="F9" s="181" t="s">
        <v>312</v>
      </c>
    </row>
    <row r="10" spans="1:6" s="178" customFormat="1" ht="215.1" customHeight="1">
      <c r="B10" s="968" t="s">
        <v>313</v>
      </c>
      <c r="C10" s="185" t="s">
        <v>317</v>
      </c>
      <c r="D10" s="185" t="s">
        <v>318</v>
      </c>
      <c r="E10" s="185" t="s">
        <v>320</v>
      </c>
      <c r="F10" s="186"/>
    </row>
    <row r="11" spans="1:6" s="178" customFormat="1" ht="225" customHeight="1" thickBot="1">
      <c r="B11" s="969"/>
      <c r="C11" s="183" t="s">
        <v>317</v>
      </c>
      <c r="D11" s="183" t="s">
        <v>318</v>
      </c>
      <c r="E11" s="183" t="s">
        <v>319</v>
      </c>
      <c r="F11" s="187"/>
    </row>
    <row r="12" spans="1:6" s="178" customFormat="1" ht="13.5" customHeight="1">
      <c r="B12" s="115"/>
      <c r="C12" s="188"/>
      <c r="D12" s="115"/>
      <c r="E12" s="188"/>
      <c r="F12" s="189"/>
    </row>
    <row r="13" spans="1:6" s="178" customFormat="1" ht="14.25" thickBot="1">
      <c r="B13" s="178" t="s">
        <v>314</v>
      </c>
    </row>
    <row r="14" spans="1:6">
      <c r="B14" s="179" t="s">
        <v>308</v>
      </c>
      <c r="C14" s="180" t="s">
        <v>309</v>
      </c>
      <c r="D14" s="180" t="s">
        <v>310</v>
      </c>
      <c r="E14" s="180" t="s">
        <v>311</v>
      </c>
      <c r="F14" s="181" t="s">
        <v>312</v>
      </c>
    </row>
    <row r="15" spans="1:6" s="178" customFormat="1" ht="225" customHeight="1" thickBot="1">
      <c r="B15" s="182" t="s">
        <v>315</v>
      </c>
      <c r="C15" s="183" t="s">
        <v>317</v>
      </c>
      <c r="D15" s="183" t="s">
        <v>318</v>
      </c>
      <c r="E15" s="183" t="s">
        <v>321</v>
      </c>
      <c r="F15" s="187"/>
    </row>
    <row r="16" spans="1:6" s="178" customFormat="1"/>
    <row r="17" s="178" customFormat="1"/>
    <row r="18" s="178" customFormat="1"/>
    <row r="19" s="178" customFormat="1"/>
    <row r="20" s="178" customFormat="1"/>
    <row r="21" s="178" customFormat="1"/>
    <row r="22" s="178" customFormat="1"/>
    <row r="23" s="178" customFormat="1"/>
    <row r="24" s="178" customFormat="1"/>
    <row r="25" s="178" customFormat="1"/>
    <row r="26" s="178" customFormat="1"/>
    <row r="27" s="178" customFormat="1"/>
    <row r="28" s="178" customFormat="1"/>
    <row r="29" s="178" customFormat="1"/>
  </sheetData>
  <mergeCells count="2">
    <mergeCell ref="B2:D2"/>
    <mergeCell ref="B10:B11"/>
  </mergeCells>
  <phoneticPr fontId="1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  <headerFooter>
    <oddFooter>&amp;RCopyright (C) 2019 NEC Corporation      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表紙</vt:lpstr>
      <vt:lpstr>事前確認シート_A</vt:lpstr>
      <vt:lpstr>ヒアリングシート_A</vt:lpstr>
      <vt:lpstr>A</vt:lpstr>
      <vt:lpstr>事前確認シート_B</vt:lpstr>
      <vt:lpstr>ヒアリングシート_B</vt:lpstr>
      <vt:lpstr>B</vt:lpstr>
      <vt:lpstr>事前確認シート_C</vt:lpstr>
      <vt:lpstr>ヒアリングシート_C</vt:lpstr>
      <vt:lpstr>C</vt:lpstr>
      <vt:lpstr>NICポート対応表(R120h 3rd-Gen)</vt:lpstr>
      <vt:lpstr>'NICポート対応表(R120h 3rd-Gen)'!Print_Area</vt:lpstr>
      <vt:lpstr>ヒアリングシート_A!Print_Area</vt:lpstr>
      <vt:lpstr>ヒアリングシート_B!Print_Area</vt:lpstr>
      <vt:lpstr>ヒアリングシート_C!Print_Area</vt:lpstr>
      <vt:lpstr>事前確認シート_A!Print_Area</vt:lpstr>
      <vt:lpstr>事前確認シート_B!Print_Area</vt:lpstr>
      <vt:lpstr>事前確認シート_C!Print_Area</vt:lpstr>
      <vt:lpstr>'NICポート対応表(R120h 3rd-Gen)'!Print_Titles</vt:lpstr>
      <vt:lpstr>ヒアリングシート_A!Print_Titles</vt:lpstr>
      <vt:lpstr>ヒアリングシート_B!Print_Titles</vt:lpstr>
      <vt:lpstr>ヒアリングシート_C!Print_Titles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2013-01-18T04:30:12Z</dcterms:created>
  <dcterms:modified xsi:type="dcterms:W3CDTF">2021-07-20T04:41:00Z</dcterms:modified>
</cp:coreProperties>
</file>